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thomas\Documents\"/>
    </mc:Choice>
  </mc:AlternateContent>
  <xr:revisionPtr revIDLastSave="0" documentId="8_{9F3CEC92-B8E9-43DE-AED2-36ECDEC052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7" i="1" l="1"/>
  <c r="E197" i="1"/>
  <c r="F197" i="1"/>
  <c r="G197" i="1"/>
  <c r="H197" i="1"/>
  <c r="I197" i="1"/>
  <c r="J197" i="1"/>
  <c r="K197" i="1"/>
  <c r="L197" i="1"/>
  <c r="M197" i="1"/>
  <c r="D198" i="1"/>
  <c r="E198" i="1"/>
  <c r="F198" i="1"/>
  <c r="G198" i="1"/>
  <c r="H198" i="1"/>
  <c r="I198" i="1"/>
  <c r="J198" i="1"/>
  <c r="K198" i="1"/>
  <c r="L198" i="1"/>
  <c r="M198" i="1"/>
  <c r="D199" i="1"/>
  <c r="E199" i="1"/>
  <c r="F199" i="1"/>
  <c r="G199" i="1"/>
  <c r="H199" i="1"/>
  <c r="I199" i="1"/>
  <c r="J199" i="1"/>
  <c r="K199" i="1"/>
  <c r="L199" i="1"/>
  <c r="M199" i="1"/>
  <c r="D200" i="1"/>
  <c r="E200" i="1"/>
  <c r="F200" i="1"/>
  <c r="G200" i="1"/>
  <c r="H200" i="1"/>
  <c r="I200" i="1"/>
  <c r="J200" i="1"/>
  <c r="K200" i="1"/>
  <c r="L200" i="1"/>
  <c r="M200" i="1"/>
  <c r="D201" i="1"/>
  <c r="E201" i="1"/>
  <c r="F201" i="1"/>
  <c r="G201" i="1"/>
  <c r="H201" i="1"/>
  <c r="I201" i="1"/>
  <c r="J201" i="1"/>
  <c r="K201" i="1"/>
  <c r="L201" i="1"/>
  <c r="M201" i="1"/>
  <c r="D202" i="1"/>
  <c r="E202" i="1"/>
  <c r="F202" i="1"/>
  <c r="G202" i="1"/>
  <c r="H202" i="1"/>
  <c r="I202" i="1"/>
  <c r="J202" i="1"/>
  <c r="K202" i="1"/>
  <c r="L202" i="1"/>
  <c r="M202" i="1"/>
  <c r="D203" i="1"/>
  <c r="E203" i="1"/>
  <c r="F203" i="1"/>
  <c r="G203" i="1"/>
  <c r="H203" i="1"/>
  <c r="I203" i="1"/>
  <c r="J203" i="1"/>
  <c r="K203" i="1"/>
  <c r="L203" i="1"/>
  <c r="M203" i="1"/>
  <c r="D204" i="1"/>
  <c r="E204" i="1"/>
  <c r="F204" i="1"/>
  <c r="G204" i="1"/>
  <c r="H204" i="1"/>
  <c r="I204" i="1"/>
  <c r="J204" i="1"/>
  <c r="K204" i="1"/>
  <c r="L204" i="1"/>
  <c r="M204" i="1"/>
  <c r="D205" i="1"/>
  <c r="E205" i="1"/>
  <c r="F205" i="1"/>
  <c r="G205" i="1"/>
  <c r="H205" i="1"/>
  <c r="I205" i="1"/>
  <c r="J205" i="1"/>
  <c r="K205" i="1"/>
  <c r="L205" i="1"/>
  <c r="M205" i="1"/>
  <c r="D206" i="1"/>
  <c r="E206" i="1"/>
  <c r="F206" i="1"/>
  <c r="G206" i="1"/>
  <c r="H206" i="1"/>
  <c r="I206" i="1"/>
  <c r="J206" i="1"/>
  <c r="K206" i="1"/>
  <c r="L206" i="1"/>
  <c r="M206" i="1"/>
  <c r="D207" i="1"/>
  <c r="E207" i="1"/>
  <c r="F207" i="1"/>
  <c r="G207" i="1"/>
  <c r="H207" i="1"/>
  <c r="I207" i="1"/>
  <c r="J207" i="1"/>
  <c r="K207" i="1"/>
  <c r="L207" i="1"/>
  <c r="M207" i="1"/>
  <c r="D208" i="1"/>
  <c r="E208" i="1"/>
  <c r="F208" i="1"/>
  <c r="G208" i="1"/>
  <c r="H208" i="1"/>
  <c r="I208" i="1"/>
  <c r="J208" i="1"/>
  <c r="K208" i="1"/>
  <c r="L208" i="1"/>
  <c r="M208" i="1"/>
  <c r="D209" i="1"/>
  <c r="E209" i="1"/>
  <c r="F209" i="1"/>
  <c r="G209" i="1"/>
  <c r="H209" i="1"/>
  <c r="I209" i="1"/>
  <c r="J209" i="1"/>
  <c r="K209" i="1"/>
  <c r="L209" i="1"/>
  <c r="M209" i="1"/>
  <c r="D210" i="1"/>
  <c r="E210" i="1"/>
  <c r="F210" i="1"/>
  <c r="G210" i="1"/>
  <c r="H210" i="1"/>
  <c r="I210" i="1"/>
  <c r="J210" i="1"/>
  <c r="K210" i="1"/>
  <c r="L210" i="1"/>
  <c r="M210" i="1"/>
  <c r="D211" i="1"/>
  <c r="E211" i="1"/>
  <c r="F211" i="1"/>
  <c r="G211" i="1"/>
  <c r="H211" i="1"/>
  <c r="I211" i="1"/>
  <c r="J211" i="1"/>
  <c r="K211" i="1"/>
  <c r="L211" i="1"/>
  <c r="M211" i="1"/>
  <c r="D212" i="1"/>
  <c r="E212" i="1"/>
  <c r="F212" i="1"/>
  <c r="G212" i="1"/>
  <c r="H212" i="1"/>
  <c r="I212" i="1"/>
  <c r="J212" i="1"/>
  <c r="K212" i="1"/>
  <c r="L212" i="1"/>
  <c r="M212" i="1"/>
  <c r="D213" i="1"/>
  <c r="E213" i="1"/>
  <c r="F213" i="1"/>
  <c r="G213" i="1"/>
  <c r="H213" i="1"/>
  <c r="I213" i="1"/>
  <c r="J213" i="1"/>
  <c r="K213" i="1"/>
  <c r="L213" i="1"/>
  <c r="M213" i="1"/>
  <c r="D214" i="1"/>
  <c r="E214" i="1"/>
  <c r="F214" i="1"/>
  <c r="G214" i="1"/>
  <c r="H214" i="1"/>
  <c r="I214" i="1"/>
  <c r="J214" i="1"/>
  <c r="K214" i="1"/>
  <c r="L214" i="1"/>
  <c r="M214" i="1"/>
  <c r="D215" i="1"/>
  <c r="E215" i="1"/>
  <c r="F215" i="1"/>
  <c r="G215" i="1"/>
  <c r="H215" i="1"/>
  <c r="I215" i="1"/>
  <c r="J215" i="1"/>
  <c r="K215" i="1"/>
  <c r="L215" i="1"/>
  <c r="M215" i="1"/>
  <c r="D216" i="1"/>
  <c r="E216" i="1"/>
  <c r="F216" i="1"/>
  <c r="G216" i="1"/>
  <c r="H216" i="1"/>
  <c r="I216" i="1"/>
  <c r="J216" i="1"/>
  <c r="K216" i="1"/>
  <c r="L216" i="1"/>
  <c r="M216" i="1"/>
  <c r="D217" i="1"/>
  <c r="E217" i="1"/>
  <c r="F217" i="1"/>
  <c r="G217" i="1"/>
  <c r="H217" i="1"/>
  <c r="I217" i="1"/>
  <c r="J217" i="1"/>
  <c r="K217" i="1"/>
  <c r="L217" i="1"/>
  <c r="M21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197" i="1"/>
  <c r="C156" i="1"/>
  <c r="C154" i="1"/>
  <c r="C155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53" i="1"/>
  <c r="D153" i="1"/>
  <c r="E153" i="1"/>
  <c r="F153" i="1"/>
  <c r="G153" i="1"/>
  <c r="H153" i="1"/>
  <c r="I153" i="1"/>
  <c r="J153" i="1"/>
  <c r="K153" i="1"/>
  <c r="L153" i="1"/>
  <c r="M153" i="1"/>
  <c r="D154" i="1"/>
  <c r="E154" i="1"/>
  <c r="F154" i="1"/>
  <c r="G154" i="1"/>
  <c r="H154" i="1"/>
  <c r="I154" i="1"/>
  <c r="J154" i="1"/>
  <c r="K154" i="1"/>
  <c r="L154" i="1"/>
  <c r="M154" i="1"/>
  <c r="D155" i="1"/>
  <c r="E155" i="1"/>
  <c r="F155" i="1"/>
  <c r="G155" i="1"/>
  <c r="H155" i="1"/>
  <c r="I155" i="1"/>
  <c r="J155" i="1"/>
  <c r="K155" i="1"/>
  <c r="L155" i="1"/>
  <c r="M155" i="1"/>
  <c r="D156" i="1"/>
  <c r="E156" i="1"/>
  <c r="F156" i="1"/>
  <c r="G156" i="1"/>
  <c r="H156" i="1"/>
  <c r="I156" i="1"/>
  <c r="J156" i="1"/>
  <c r="K156" i="1"/>
  <c r="L156" i="1"/>
  <c r="M156" i="1"/>
  <c r="D157" i="1"/>
  <c r="E157" i="1"/>
  <c r="F157" i="1"/>
  <c r="G157" i="1"/>
  <c r="H157" i="1"/>
  <c r="I157" i="1"/>
  <c r="J157" i="1"/>
  <c r="K157" i="1"/>
  <c r="L157" i="1"/>
  <c r="M157" i="1"/>
  <c r="D158" i="1"/>
  <c r="E158" i="1"/>
  <c r="F158" i="1"/>
  <c r="G158" i="1"/>
  <c r="H158" i="1"/>
  <c r="I158" i="1"/>
  <c r="J158" i="1"/>
  <c r="K158" i="1"/>
  <c r="L158" i="1"/>
  <c r="M158" i="1"/>
  <c r="D159" i="1"/>
  <c r="E159" i="1"/>
  <c r="F159" i="1"/>
  <c r="G159" i="1"/>
  <c r="H159" i="1"/>
  <c r="I159" i="1"/>
  <c r="J159" i="1"/>
  <c r="K159" i="1"/>
  <c r="L159" i="1"/>
  <c r="M159" i="1"/>
  <c r="D160" i="1"/>
  <c r="E160" i="1"/>
  <c r="F160" i="1"/>
  <c r="G160" i="1"/>
  <c r="H160" i="1"/>
  <c r="I160" i="1"/>
  <c r="J160" i="1"/>
  <c r="K160" i="1"/>
  <c r="L160" i="1"/>
  <c r="M160" i="1"/>
  <c r="D161" i="1"/>
  <c r="E161" i="1"/>
  <c r="F161" i="1"/>
  <c r="G161" i="1"/>
  <c r="H161" i="1"/>
  <c r="I161" i="1"/>
  <c r="J161" i="1"/>
  <c r="K161" i="1"/>
  <c r="L161" i="1"/>
  <c r="M161" i="1"/>
  <c r="D162" i="1"/>
  <c r="E162" i="1"/>
  <c r="F162" i="1"/>
  <c r="G162" i="1"/>
  <c r="H162" i="1"/>
  <c r="I162" i="1"/>
  <c r="J162" i="1"/>
  <c r="K162" i="1"/>
  <c r="L162" i="1"/>
  <c r="M162" i="1"/>
  <c r="D163" i="1"/>
  <c r="E163" i="1"/>
  <c r="F163" i="1"/>
  <c r="G163" i="1"/>
  <c r="H163" i="1"/>
  <c r="I163" i="1"/>
  <c r="J163" i="1"/>
  <c r="K163" i="1"/>
  <c r="L163" i="1"/>
  <c r="M163" i="1"/>
  <c r="D164" i="1"/>
  <c r="E164" i="1"/>
  <c r="F164" i="1"/>
  <c r="G164" i="1"/>
  <c r="H164" i="1"/>
  <c r="I164" i="1"/>
  <c r="J164" i="1"/>
  <c r="K164" i="1"/>
  <c r="L164" i="1"/>
  <c r="M164" i="1"/>
  <c r="D165" i="1"/>
  <c r="E165" i="1"/>
  <c r="F165" i="1"/>
  <c r="G165" i="1"/>
  <c r="H165" i="1"/>
  <c r="I165" i="1"/>
  <c r="J165" i="1"/>
  <c r="K165" i="1"/>
  <c r="L165" i="1"/>
  <c r="M165" i="1"/>
  <c r="D166" i="1"/>
  <c r="E166" i="1"/>
  <c r="F166" i="1"/>
  <c r="G166" i="1"/>
  <c r="H166" i="1"/>
  <c r="I166" i="1"/>
  <c r="J166" i="1"/>
  <c r="K166" i="1"/>
  <c r="L166" i="1"/>
  <c r="M166" i="1"/>
  <c r="D167" i="1"/>
  <c r="E167" i="1"/>
  <c r="F167" i="1"/>
  <c r="G167" i="1"/>
  <c r="H167" i="1"/>
  <c r="I167" i="1"/>
  <c r="J167" i="1"/>
  <c r="K167" i="1"/>
  <c r="L167" i="1"/>
  <c r="M167" i="1"/>
  <c r="D168" i="1"/>
  <c r="E168" i="1"/>
  <c r="F168" i="1"/>
  <c r="G168" i="1"/>
  <c r="H168" i="1"/>
  <c r="I168" i="1"/>
  <c r="J168" i="1"/>
  <c r="K168" i="1"/>
  <c r="L168" i="1"/>
  <c r="M168" i="1"/>
  <c r="D169" i="1"/>
  <c r="E169" i="1"/>
  <c r="F169" i="1"/>
  <c r="G169" i="1"/>
  <c r="H169" i="1"/>
  <c r="I169" i="1"/>
  <c r="J169" i="1"/>
  <c r="K169" i="1"/>
  <c r="L169" i="1"/>
  <c r="M169" i="1"/>
  <c r="D170" i="1"/>
  <c r="E170" i="1"/>
  <c r="F170" i="1"/>
  <c r="G170" i="1"/>
  <c r="H170" i="1"/>
  <c r="I170" i="1"/>
  <c r="J170" i="1"/>
  <c r="K170" i="1"/>
  <c r="L170" i="1"/>
  <c r="M170" i="1"/>
  <c r="D171" i="1"/>
  <c r="E171" i="1"/>
  <c r="F171" i="1"/>
  <c r="G171" i="1"/>
  <c r="H171" i="1"/>
  <c r="I171" i="1"/>
  <c r="J171" i="1"/>
  <c r="K171" i="1"/>
  <c r="L171" i="1"/>
  <c r="M171" i="1"/>
  <c r="D172" i="1"/>
  <c r="E172" i="1"/>
  <c r="F172" i="1"/>
  <c r="G172" i="1"/>
  <c r="H172" i="1"/>
  <c r="I172" i="1"/>
  <c r="J172" i="1"/>
  <c r="K172" i="1"/>
  <c r="L172" i="1"/>
  <c r="M172" i="1"/>
  <c r="D173" i="1"/>
  <c r="E173" i="1"/>
  <c r="F173" i="1"/>
  <c r="G173" i="1"/>
  <c r="H173" i="1"/>
  <c r="I173" i="1"/>
  <c r="J173" i="1"/>
  <c r="K173" i="1"/>
  <c r="L173" i="1"/>
  <c r="M17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53" i="1"/>
  <c r="D81" i="1"/>
  <c r="E81" i="1"/>
  <c r="F81" i="1"/>
  <c r="G81" i="1"/>
  <c r="H81" i="1"/>
  <c r="I81" i="1"/>
  <c r="J81" i="1"/>
  <c r="K81" i="1"/>
  <c r="L81" i="1"/>
  <c r="M81" i="1"/>
  <c r="N81" i="1"/>
  <c r="C81" i="1"/>
  <c r="C36" i="1"/>
  <c r="D36" i="1"/>
  <c r="E36" i="1"/>
  <c r="F36" i="1"/>
  <c r="G36" i="1"/>
  <c r="H36" i="1"/>
  <c r="I36" i="1"/>
  <c r="J36" i="1"/>
  <c r="K36" i="1"/>
  <c r="L36" i="1"/>
  <c r="M36" i="1"/>
  <c r="N36" i="1"/>
  <c r="E174" i="1" l="1"/>
  <c r="D174" i="1"/>
  <c r="H174" i="1"/>
  <c r="F218" i="1"/>
  <c r="K218" i="1"/>
  <c r="G174" i="1"/>
  <c r="M218" i="1"/>
  <c r="L218" i="1"/>
  <c r="G218" i="1"/>
  <c r="M174" i="1"/>
  <c r="L174" i="1"/>
  <c r="H218" i="1"/>
  <c r="K174" i="1"/>
  <c r="I174" i="1"/>
  <c r="E218" i="1"/>
  <c r="J174" i="1"/>
  <c r="J218" i="1"/>
  <c r="D218" i="1"/>
  <c r="I218" i="1"/>
  <c r="F174" i="1"/>
  <c r="N174" i="1"/>
  <c r="C174" i="1"/>
  <c r="N218" i="1"/>
  <c r="C218" i="1"/>
</calcChain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<sst xmlns="http://schemas.openxmlformats.org/spreadsheetml/2006/main" count="122" uniqueCount="49">
  <si>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</si>
  <si>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</si>
  <si>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</si>
  <si>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</si>
  <si>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</si>
  <si>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</si>
  <si>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</si>
  <si>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</si>
  <si>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</si>
  <si>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</si>
  <si>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</si>
  <si>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</si>
  <si>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</si>
  <si>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</si>
  <si>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</si>
  <si>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</si>
  <si>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</si>
  <si>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</si>
  <si>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</si>
  <si>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</si>
  <si>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</si>
  <si>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</si>
  <si>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</si>
  <si>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</si>
  <si>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</si>
  <si>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Oct20-Nov20</t>
  </si>
  <si>
    <t>Nov20-Dic20</t>
  </si>
  <si>
    <t>Dic20-Ene21</t>
  </si>
  <si>
    <t>Ene21-Feb21</t>
  </si>
  <si>
    <t>Feb21-Mar21</t>
  </si>
  <si>
    <t>Mar21-Abr21</t>
  </si>
  <si>
    <t>Abr21-May21</t>
  </si>
  <si>
    <t>May21-Jun21</t>
  </si>
  <si>
    <t>Jun21-Jul21</t>
  </si>
  <si>
    <t>Jul21-Ago21</t>
  </si>
  <si>
    <t>Ago21-Sep21</t>
  </si>
  <si>
    <t>Sep21-Oct21</t>
  </si>
  <si>
    <t>Oct21-Nov21</t>
  </si>
  <si>
    <t>Nov21-Dic21</t>
  </si>
  <si>
    <t>Dic21-Ene22</t>
  </si>
  <si>
    <t>Ene22-Feb22</t>
  </si>
  <si>
    <t>Feb22-Mar22</t>
  </si>
  <si>
    <t>Mar22-Abr22</t>
  </si>
  <si>
    <t>Abr22-May22</t>
  </si>
  <si>
    <t>May22-Jun22</t>
  </si>
  <si>
    <t>Jun22-Jul22</t>
  </si>
  <si>
    <t>Jul22-Ago22</t>
  </si>
  <si>
    <t>Ago22-Sep22</t>
  </si>
  <si>
    <t>Sep22-Oct22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</si>
</sst>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4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vertical="center" wrapText="1" shrinkToFit="1"/>
    </xf>
    <xf numFmtId="17" fontId="5" fillId="3" borderId="0" xfId="0" applyNumberFormat="1" applyFont="1" applyFill="1" applyAlignment="1">
      <alignment horizontal="center" vertical="center" wrapText="1" shrinkToFit="1"/>
    </xf>
    <xf numFmtId="17" fontId="5" fillId="3" borderId="1" xfId="0" applyNumberFormat="1" applyFont="1" applyFill="1" applyBorder="1" applyAlignment="1">
      <alignment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3" fontId="5" fillId="6" borderId="0" xfId="0" applyNumberFormat="1" applyFont="1" applyFill="1" applyAlignment="1">
      <alignment horizontal="center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17" fontId="5" fillId="3" borderId="1" xfId="0" applyNumberFormat="1" applyFont="1" applyFill="1" applyBorder="1" applyAlignment="1">
      <alignment horizontal="center" vertical="center" wrapText="1" shrinkToFit="1"/>
    </xf>
    <xf numFmtId="3" fontId="5" fillId="6" borderId="5" xfId="0" applyNumberFormat="1" applyFont="1" applyFill="1" applyBorder="1" applyAlignment="1">
      <alignment horizontal="center" vertical="center" wrapText="1" shrinkToFit="1"/>
    </xf>
    <xf numFmtId="3" fontId="3" fillId="2" borderId="0" xfId="0" applyNumberFormat="1" applyFont="1" applyFill="1"/>
    <xf numFmtId="0" fontId="3" fillId="7" borderId="0" xfId="0" applyFont="1" applyFill="1"/>
    <xf numFmtId="0" fontId="7" fillId="0" borderId="0" xfId="0" applyFont="1"/>
    <xf numFmtId="0" fontId="8" fillId="3" borderId="0" xfId="0" applyFont="1" applyFill="1" applyAlignment="1">
      <alignment vertical="center" wrapText="1" shrinkToFit="1"/>
    </xf>
    <xf numFmtId="0" fontId="5" fillId="3" borderId="0" xfId="0" applyFont="1" applyFill="1" applyAlignment="1">
      <alignment horizontal="center" vertical="center" wrapText="1" shrinkToFit="1"/>
    </xf>
    <xf numFmtId="0" fontId="5" fillId="3" borderId="0" xfId="0" applyFont="1" applyFill="1" applyAlignment="1">
      <alignment vertical="center" wrapText="1" shrinkToFit="1"/>
    </xf>
    <xf numFmtId="17" fontId="9" fillId="3" borderId="0" xfId="0" applyNumberFormat="1" applyFont="1" applyFill="1" applyAlignment="1">
      <alignment horizontal="center" vertical="center" wrapText="1" shrinkToFit="1"/>
    </xf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3" borderId="0" xfId="0" applyFont="1" applyFill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Octubre  2021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[1]Hoja3!$A$107</c:f>
              <c:strCache>
                <c:ptCount val="1"/>
                <c:pt idx="0">
                  <c:v>oct-21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998-4E8D-8E71-2A17199CE629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998-4E8D-8E71-2A17199CE629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998-4E8D-8E71-2A17199CE629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998-4E8D-8E71-2A17199CE629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998-4E8D-8E71-2A17199CE629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9998-4E8D-8E71-2A17199CE62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[1]Hoja3!$B$107:$G$107</c:f>
              <c:numCache>
                <c:formatCode>0.00%</c:formatCode>
                <c:ptCount val="6"/>
                <c:pt idx="0">
                  <c:v>0.27499429372278128</c:v>
                </c:pt>
                <c:pt idx="1">
                  <c:v>0.14625314329204361</c:v>
                </c:pt>
                <c:pt idx="2">
                  <c:v>8.6888206823539524E-2</c:v>
                </c:pt>
                <c:pt idx="3">
                  <c:v>0.11877614193906519</c:v>
                </c:pt>
                <c:pt idx="4">
                  <c:v>0.25099164265435314</c:v>
                </c:pt>
                <c:pt idx="5">
                  <c:v>0.12209657156821746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998-4E8D-8E71-2A17199CE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Septiembre  2022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[1]Hoja3!$A$118</c:f>
              <c:strCache>
                <c:ptCount val="1"/>
                <c:pt idx="0">
                  <c:v>sep-22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BCE-4808-B952-1E90752B1627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BCE-4808-B952-1E90752B1627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CE-4808-B952-1E90752B1627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BCE-4808-B952-1E90752B1627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BCE-4808-B952-1E90752B1627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7BCE-4808-B952-1E90752B1627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7BCE-4808-B952-1E90752B1627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7BCE-4808-B952-1E90752B162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[1]Hoja3!$B$118:$G$118</c:f>
              <c:numCache>
                <c:formatCode>0.00%</c:formatCode>
                <c:ptCount val="6"/>
                <c:pt idx="0">
                  <c:v>0.26175646369479949</c:v>
                </c:pt>
                <c:pt idx="1">
                  <c:v>0.1341910073938995</c:v>
                </c:pt>
                <c:pt idx="2">
                  <c:v>8.8158267704031068E-2</c:v>
                </c:pt>
                <c:pt idx="3">
                  <c:v>0.13573983182487503</c:v>
                </c:pt>
                <c:pt idx="4">
                  <c:v>0.27245198871013326</c:v>
                </c:pt>
                <c:pt idx="5">
                  <c:v>0.10770244067226162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BCE-4808-B952-1E90752B1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Octubre 2022</a:t>
            </a: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[1]Hoja3!$A$119</c:f>
              <c:strCache>
                <c:ptCount val="1"/>
                <c:pt idx="0">
                  <c:v>oct-22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2E0-4753-909B-59629A3AFF0D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2E0-4753-909B-59629A3AFF0D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2E0-4753-909B-59629A3AFF0D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2E0-4753-909B-59629A3AFF0D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72E0-4753-909B-59629A3AFF0D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72E0-4753-909B-59629A3AFF0D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E0-4753-909B-59629A3AFF0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[1]Hoja3!$B$119:$G$119</c:f>
              <c:numCache>
                <c:formatCode>0.00%</c:formatCode>
                <c:ptCount val="6"/>
                <c:pt idx="0">
                  <c:v>0.25800900738645677</c:v>
                </c:pt>
                <c:pt idx="1">
                  <c:v>0.13105364467142447</c:v>
                </c:pt>
                <c:pt idx="2">
                  <c:v>9.0504539545033458E-2</c:v>
                </c:pt>
                <c:pt idx="3">
                  <c:v>0.14729723765162828</c:v>
                </c:pt>
                <c:pt idx="4">
                  <c:v>0.26624259053336019</c:v>
                </c:pt>
                <c:pt idx="5">
                  <c:v>0.1068929802120967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2E0-4753-909B-59629A3AF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9</xdr:col>
      <xdr:colOff>1616719</xdr:colOff>
      <xdr:row>2</xdr:row>
      <xdr:rowOff>5889</xdr:rowOff>
    </xdr:from>
    <xdr:to>
      <xdr:col>13</xdr:col>
      <xdr:colOff>1643062</xdr:colOff>
      <xdr:row>5</xdr:row>
      <xdr:rowOff>142876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64F801C-3B57-453F-99DF-9A755165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9" y="691689"/>
          <a:ext cx="7798743" cy="1165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1926281</xdr:colOff>
      <xdr:row>47</xdr:row>
      <xdr:rowOff>33699</xdr:rowOff>
    </xdr:from>
    <xdr:to>
      <xdr:col>13</xdr:col>
      <xdr:colOff>1762125</xdr:colOff>
      <xdr:row>51</xdr:row>
      <xdr:rowOff>95251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1944C7B-3181-4D30-A085-87DC840E0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333469" y="20321949"/>
          <a:ext cx="7598719" cy="1109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1616717</xdr:colOff>
      <xdr:row>92</xdr:row>
      <xdr:rowOff>57512</xdr:rowOff>
    </xdr:from>
    <xdr:to>
      <xdr:col>13</xdr:col>
      <xdr:colOff>1452561</xdr:colOff>
      <xdr:row>96</xdr:row>
      <xdr:rowOff>119064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42611C8-492C-4208-963A-199F1118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7" y="40272062"/>
          <a:ext cx="7608244" cy="1128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1354780</xdr:colOff>
      <xdr:row>142</xdr:row>
      <xdr:rowOff>152761</xdr:rowOff>
    </xdr:from>
    <xdr:to>
      <xdr:col>13</xdr:col>
      <xdr:colOff>1190624</xdr:colOff>
      <xdr:row>145</xdr:row>
      <xdr:rowOff>261938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36CBF80-EA84-4B76-908D-4526C0D4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747680" y="53045086"/>
          <a:ext cx="7608244" cy="1137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1807217</xdr:colOff>
      <xdr:row>186</xdr:row>
      <xdr:rowOff>135900</xdr:rowOff>
    </xdr:from>
    <xdr:to>
      <xdr:col>13</xdr:col>
      <xdr:colOff>1595436</xdr:colOff>
      <xdr:row>189</xdr:row>
      <xdr:rowOff>238124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CD86C3A-DABC-435E-A6DD-2540645D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200117" y="74002275"/>
          <a:ext cx="7560619" cy="1130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100</xdr:row>
      <xdr:rowOff>1</xdr:rowOff>
    </xdr:from>
    <xdr:to>
      <xdr:col>3</xdr:col>
      <xdr:colOff>1771750</xdr:colOff>
      <xdr:row>128</xdr:row>
      <xdr:rowOff>36723</xdr:rowOff>
    </xdr:to>
    <xdr:graphicFrame macro="">
      <xdr:nvGraphicFramePr>
        <xdr:cNvPr id="20" name="8 Gráfico">
          <a:extLst>
            <a:ext uri="{FF2B5EF4-FFF2-40B4-BE49-F238E27FC236}">
              <a16:creationId xmlns:a16="http://schemas.microsoft.com/office/drawing/2014/main" id="{E197F979-56B4-4E07-A0B9-C1F684505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1928813</xdr:colOff>
      <xdr:row>100</xdr:row>
      <xdr:rowOff>0</xdr:rowOff>
    </xdr:from>
    <xdr:to>
      <xdr:col>9</xdr:col>
      <xdr:colOff>144563</xdr:colOff>
      <xdr:row>128</xdr:row>
      <xdr:rowOff>35362</xdr:rowOff>
    </xdr:to>
    <xdr:graphicFrame macro="">
      <xdr:nvGraphicFramePr>
        <xdr:cNvPr id="21" name="7 Gráfico">
          <a:extLst>
            <a:ext uri="{FF2B5EF4-FFF2-40B4-BE49-F238E27FC236}">
              <a16:creationId xmlns:a16="http://schemas.microsoft.com/office/drawing/2014/main" id="{F84AA778-DBD0-4DF3-B38B-2F8449BDB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285750</xdr:colOff>
      <xdr:row>100</xdr:row>
      <xdr:rowOff>0</xdr:rowOff>
    </xdr:from>
    <xdr:to>
      <xdr:col>14</xdr:col>
      <xdr:colOff>374750</xdr:colOff>
      <xdr:row>128</xdr:row>
      <xdr:rowOff>35362</xdr:rowOff>
    </xdr:to>
    <xdr:graphicFrame macro="">
      <xdr:nvGraphicFramePr>
        <xdr:cNvPr id="23" name="2 Gráfico">
          <a:extLst>
            <a:ext uri="{FF2B5EF4-FFF2-40B4-BE49-F238E27FC236}">
              <a16:creationId xmlns:a16="http://schemas.microsoft.com/office/drawing/2014/main" id="{C4D3BBF4-DF2F-4D51-819B-23CF2CCA6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_Usuario\Excel\MCI\PERFILINTERNAnew\InformeDiario\BUD\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106">
          <cell r="A106">
            <v>44469</v>
          </cell>
          <cell r="B106">
            <v>0.27502932572356703</v>
          </cell>
          <cell r="C106">
            <v>0.14136583979722561</v>
          </cell>
          <cell r="D106">
            <v>8.9647792290513326E-2</v>
          </cell>
          <cell r="E106">
            <v>0.11048648058343889</v>
          </cell>
          <cell r="F106">
            <v>0.25548821286470225</v>
          </cell>
          <cell r="G106">
            <v>0.12798234874055275</v>
          </cell>
        </row>
        <row r="107">
          <cell r="A107">
            <v>44500</v>
          </cell>
          <cell r="B107">
            <v>0.27499429372278128</v>
          </cell>
          <cell r="C107">
            <v>0.14625314329204361</v>
          </cell>
          <cell r="D107">
            <v>8.6888206823539524E-2</v>
          </cell>
          <cell r="E107">
            <v>0.11877614193906519</v>
          </cell>
          <cell r="F107">
            <v>0.25099164265435314</v>
          </cell>
          <cell r="G107">
            <v>0.12209657156821746</v>
          </cell>
        </row>
        <row r="117">
          <cell r="A117">
            <v>44804</v>
          </cell>
          <cell r="B117">
            <v>0.26201517356146964</v>
          </cell>
          <cell r="C117">
            <v>0.14311578710268394</v>
          </cell>
          <cell r="D117">
            <v>8.6909834006466818E-2</v>
          </cell>
          <cell r="E117">
            <v>0.12702285783074324</v>
          </cell>
          <cell r="F117">
            <v>0.27018366005808991</v>
          </cell>
          <cell r="G117">
            <v>0.11075268744054644</v>
          </cell>
        </row>
        <row r="118">
          <cell r="A118">
            <v>44834</v>
          </cell>
          <cell r="B118">
            <v>0.26175646369479949</v>
          </cell>
          <cell r="C118">
            <v>0.1341910073938995</v>
          </cell>
          <cell r="D118">
            <v>8.8158267704031068E-2</v>
          </cell>
          <cell r="E118">
            <v>0.13573983182487503</v>
          </cell>
          <cell r="F118">
            <v>0.27245198871013326</v>
          </cell>
          <cell r="G118">
            <v>0.10770244067226162</v>
          </cell>
        </row>
        <row r="119">
          <cell r="A119">
            <v>44865</v>
          </cell>
          <cell r="B119">
            <v>0.25800900738645677</v>
          </cell>
          <cell r="C119">
            <v>0.13105364467142447</v>
          </cell>
          <cell r="D119">
            <v>9.0504539545033458E-2</v>
          </cell>
          <cell r="E119">
            <v>0.14729723765162828</v>
          </cell>
          <cell r="F119">
            <v>0.26624259053336019</v>
          </cell>
          <cell r="G119">
            <v>0.1068929802120967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8:W219"/>
  <sheetViews>
    <sheetView showGridLines="0" tabSelected="1" view="pageBreakPreview" zoomScale="40" zoomScaleNormal="70" zoomScaleSheetLayoutView="40" workbookViewId="0">
      <selection activeCell="N153" sqref="N153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7" ht="15" customHeight="1" x14ac:dyDescent="0.35"/>
    <row r="9" spans="1:17" ht="15" customHeight="1" x14ac:dyDescent="0.35"/>
    <row r="10" spans="1:17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7" ht="21" customHeight="1" x14ac:dyDescent="0.3">
      <c r="A11" s="33" t="s">
        <v>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7" ht="31.5" customHeight="1" x14ac:dyDescent="0.3">
      <c r="A12" s="33"/>
      <c r="B12" s="5"/>
      <c r="C12" s="8">
        <v>44530</v>
      </c>
      <c r="D12" s="8">
        <v>44561</v>
      </c>
      <c r="E12" s="8">
        <v>44592</v>
      </c>
      <c r="F12" s="8">
        <v>44620</v>
      </c>
      <c r="G12" s="8">
        <v>44651</v>
      </c>
      <c r="H12" s="8">
        <v>44681</v>
      </c>
      <c r="I12" s="8">
        <v>44712</v>
      </c>
      <c r="J12" s="8">
        <v>44742</v>
      </c>
      <c r="K12" s="8">
        <v>44773</v>
      </c>
      <c r="L12" s="8">
        <v>44804</v>
      </c>
      <c r="M12" s="8">
        <v>44834</v>
      </c>
      <c r="N12" s="8">
        <v>44865</v>
      </c>
    </row>
    <row r="13" spans="1:17" ht="22.5" customHeight="1" thickBot="1" x14ac:dyDescent="0.35">
      <c r="A13" s="34"/>
      <c r="B13" s="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7" ht="21.75" hidden="1" customHeight="1" x14ac:dyDescent="0.3">
      <c r="A14" s="10" t="s">
        <v>1</v>
      </c>
      <c r="B14" s="4"/>
      <c r="C14" s="8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</row>
    <row r="15" spans="1:17" ht="47.25" customHeight="1" thickTop="1" thickBot="1" x14ac:dyDescent="0.35">
      <c r="A15" s="13" t="s">
        <v>1</v>
      </c>
      <c r="B15" s="5"/>
      <c r="C15" s="14">
        <v>110166143.06465971</v>
      </c>
      <c r="D15" s="14">
        <v>109330109.2774401</v>
      </c>
      <c r="E15" s="14">
        <v>111202145.61835369</v>
      </c>
      <c r="F15" s="14">
        <v>112170201.5924696</v>
      </c>
      <c r="G15" s="14">
        <v>113796668.16732159</v>
      </c>
      <c r="H15" s="14">
        <v>117664118.6275783</v>
      </c>
      <c r="I15" s="14">
        <v>117262933.9483902</v>
      </c>
      <c r="J15" s="14">
        <v>115917608.64923158</v>
      </c>
      <c r="K15" s="14">
        <v>114193580.9325407</v>
      </c>
      <c r="L15" s="14">
        <v>115361349.33876361</v>
      </c>
      <c r="M15" s="14">
        <v>116756959.35584401</v>
      </c>
      <c r="N15" s="14">
        <v>116309650.79601599</v>
      </c>
      <c r="O15" s="21"/>
      <c r="Q15" s="21"/>
    </row>
    <row r="16" spans="1:17" ht="47.25" customHeight="1" thickTop="1" thickBot="1" x14ac:dyDescent="0.35">
      <c r="A16" s="15" t="s">
        <v>2</v>
      </c>
      <c r="B16" s="5"/>
      <c r="C16" s="16">
        <v>58881989.638000503</v>
      </c>
      <c r="D16" s="16">
        <v>60355009.239314288</v>
      </c>
      <c r="E16" s="16">
        <v>61298531.856247194</v>
      </c>
      <c r="F16" s="16">
        <v>60374147.456524692</v>
      </c>
      <c r="G16" s="16">
        <v>61776791.538467199</v>
      </c>
      <c r="H16" s="16">
        <v>63052630.659580402</v>
      </c>
      <c r="I16" s="16">
        <v>57654596.516682401</v>
      </c>
      <c r="J16" s="16">
        <v>59066228.283186398</v>
      </c>
      <c r="K16" s="16">
        <v>64219201.011844896</v>
      </c>
      <c r="L16" s="16">
        <v>63011733.585618205</v>
      </c>
      <c r="M16" s="16">
        <v>59856149.395712391</v>
      </c>
      <c r="N16" s="16">
        <v>59078571.719967999</v>
      </c>
      <c r="O16" s="21"/>
      <c r="Q16" s="21"/>
    </row>
    <row r="17" spans="1:17" ht="47.25" customHeight="1" thickTop="1" thickBot="1" x14ac:dyDescent="0.35">
      <c r="A17" s="13" t="s">
        <v>3</v>
      </c>
      <c r="B17" s="5"/>
      <c r="C17" s="14">
        <v>36770127.602652796</v>
      </c>
      <c r="D17" s="14">
        <v>37833160.896026798</v>
      </c>
      <c r="E17" s="14">
        <v>37670517.451660603</v>
      </c>
      <c r="F17" s="14">
        <v>38214130.738427795</v>
      </c>
      <c r="G17" s="14">
        <v>38334040.928166397</v>
      </c>
      <c r="H17" s="14">
        <v>38675367.386638999</v>
      </c>
      <c r="I17" s="14">
        <v>38428180.239224203</v>
      </c>
      <c r="J17" s="14">
        <v>38202269.434084401</v>
      </c>
      <c r="K17" s="14">
        <v>39919804.442605808</v>
      </c>
      <c r="L17" s="14">
        <v>39785665.3044184</v>
      </c>
      <c r="M17" s="14">
        <v>39821354.553453408</v>
      </c>
      <c r="N17" s="14">
        <v>39343349.096575998</v>
      </c>
      <c r="O17" s="21"/>
      <c r="Q17" s="21"/>
    </row>
    <row r="18" spans="1:17" ht="47.25" customHeight="1" thickTop="1" thickBot="1" x14ac:dyDescent="0.35">
      <c r="A18" s="15" t="s">
        <v>4</v>
      </c>
      <c r="B18" s="5"/>
      <c r="C18" s="16">
        <v>98497755.91716671</v>
      </c>
      <c r="D18" s="16">
        <v>98530935.008161813</v>
      </c>
      <c r="E18" s="16">
        <v>98548722.077172607</v>
      </c>
      <c r="F18" s="16">
        <v>100128884.98745899</v>
      </c>
      <c r="G18" s="16">
        <v>103408465.61666641</v>
      </c>
      <c r="H18" s="16">
        <v>104155328.29784688</v>
      </c>
      <c r="I18" s="16">
        <v>107294900.88982479</v>
      </c>
      <c r="J18" s="16">
        <v>111050389.788755</v>
      </c>
      <c r="K18" s="16">
        <v>113269726.7582337</v>
      </c>
      <c r="L18" s="16">
        <v>118957811.37375529</v>
      </c>
      <c r="M18" s="16">
        <v>121527718.2585192</v>
      </c>
      <c r="N18" s="16">
        <v>120021324.238416</v>
      </c>
      <c r="O18" s="21"/>
      <c r="Q18" s="21"/>
    </row>
    <row r="19" spans="1:17" ht="47.25" customHeight="1" thickTop="1" thickBot="1" x14ac:dyDescent="0.35">
      <c r="A19" s="13" t="s">
        <v>5</v>
      </c>
      <c r="B19" s="5"/>
      <c r="C19" s="14">
        <v>2163826.6755228997</v>
      </c>
      <c r="D19" s="14">
        <v>915646.53150459996</v>
      </c>
      <c r="E19" s="14">
        <v>1038801.7108582</v>
      </c>
      <c r="F19" s="14">
        <v>1050186.4739085999</v>
      </c>
      <c r="G19" s="14">
        <v>1056955.5460672001</v>
      </c>
      <c r="H19" s="14">
        <v>1080158.8314062001</v>
      </c>
      <c r="I19" s="14">
        <v>1073283.1114548</v>
      </c>
      <c r="J19" s="14">
        <v>1083789.1192627999</v>
      </c>
      <c r="K19" s="14">
        <v>1096259.2551887999</v>
      </c>
      <c r="L19" s="14">
        <v>1102979.9003055999</v>
      </c>
      <c r="M19" s="14">
        <v>1206020.3001968004</v>
      </c>
      <c r="N19" s="14">
        <v>1267445.5077440001</v>
      </c>
      <c r="O19" s="21"/>
      <c r="Q19" s="21"/>
    </row>
    <row r="20" spans="1:17" ht="47.25" customHeight="1" thickTop="1" thickBot="1" x14ac:dyDescent="0.35">
      <c r="A20" s="15" t="s">
        <v>6</v>
      </c>
      <c r="B20" s="5"/>
      <c r="C20" s="16">
        <v>23611920.4578171</v>
      </c>
      <c r="D20" s="16">
        <v>23947925.902314302</v>
      </c>
      <c r="E20" s="16">
        <v>24370384.9822612</v>
      </c>
      <c r="F20" s="16">
        <v>25266529.975107599</v>
      </c>
      <c r="G20" s="16">
        <v>26223936.104750399</v>
      </c>
      <c r="H20" s="16">
        <v>26942531.627141397</v>
      </c>
      <c r="I20" s="16">
        <v>27754794.367149796</v>
      </c>
      <c r="J20" s="16">
        <v>28563795.330077797</v>
      </c>
      <c r="K20" s="16">
        <v>29392885.868965298</v>
      </c>
      <c r="L20" s="16">
        <v>30108551.366286103</v>
      </c>
      <c r="M20" s="16">
        <v>31306495.046073295</v>
      </c>
      <c r="N20" s="16">
        <v>32213597.135063998</v>
      </c>
      <c r="O20" s="21"/>
      <c r="Q20" s="21"/>
    </row>
    <row r="21" spans="1:17" ht="47.25" customHeight="1" thickTop="1" thickBot="1" x14ac:dyDescent="0.35">
      <c r="A21" s="13" t="s">
        <v>7</v>
      </c>
      <c r="B21" s="5"/>
      <c r="C21" s="14">
        <v>16659648.768029187</v>
      </c>
      <c r="D21" s="14">
        <v>16664539.821040487</v>
      </c>
      <c r="E21" s="14">
        <v>16833645.893468793</v>
      </c>
      <c r="F21" s="14">
        <v>17660498.521223541</v>
      </c>
      <c r="G21" s="14">
        <v>17681089.895150661</v>
      </c>
      <c r="H21" s="14">
        <v>17780906.865532767</v>
      </c>
      <c r="I21" s="14">
        <v>18224975.69153234</v>
      </c>
      <c r="J21" s="14">
        <v>18001338.237882774</v>
      </c>
      <c r="K21" s="14">
        <v>18578752.080279745</v>
      </c>
      <c r="L21" s="14">
        <v>18606640.626305666</v>
      </c>
      <c r="M21" s="14">
        <v>18785528.713759296</v>
      </c>
      <c r="N21" s="14">
        <v>19006698.414408818</v>
      </c>
      <c r="O21" s="21"/>
      <c r="Q21" s="21"/>
    </row>
    <row r="22" spans="1:17" ht="47.25" customHeight="1" thickTop="1" thickBot="1" x14ac:dyDescent="0.35">
      <c r="A22" s="15" t="s">
        <v>8</v>
      </c>
      <c r="B22" s="5"/>
      <c r="C22" s="16">
        <v>4653901.1221341994</v>
      </c>
      <c r="D22" s="16">
        <v>3654374.6286740997</v>
      </c>
      <c r="E22" s="16">
        <v>3772992.9128719992</v>
      </c>
      <c r="F22" s="16">
        <v>8082007.9949855013</v>
      </c>
      <c r="G22" s="16">
        <v>6817808.3927439982</v>
      </c>
      <c r="H22" s="16">
        <v>5187500.1223777998</v>
      </c>
      <c r="I22" s="16">
        <v>4920388.0089014005</v>
      </c>
      <c r="J22" s="16">
        <v>3666371.8045006003</v>
      </c>
      <c r="K22" s="16">
        <v>2981370.3068375001</v>
      </c>
      <c r="L22" s="16">
        <v>4994419.3045241991</v>
      </c>
      <c r="M22" s="16">
        <v>4122257.5622089994</v>
      </c>
      <c r="N22" s="16">
        <v>4672177.1841759998</v>
      </c>
      <c r="O22" s="21"/>
      <c r="Q22" s="21"/>
    </row>
    <row r="23" spans="1:17" ht="47.25" customHeight="1" thickTop="1" thickBot="1" x14ac:dyDescent="0.35">
      <c r="A23" s="13" t="s">
        <v>9</v>
      </c>
      <c r="B23" s="5"/>
      <c r="C23" s="14">
        <v>3720201.5223365999</v>
      </c>
      <c r="D23" s="14">
        <v>3557938.650256</v>
      </c>
      <c r="E23" s="14">
        <v>3583048.2163519999</v>
      </c>
      <c r="F23" s="14">
        <v>2946435.9666960002</v>
      </c>
      <c r="G23" s="14">
        <v>2959949.4605439999</v>
      </c>
      <c r="H23" s="14">
        <v>2983983.3463039999</v>
      </c>
      <c r="I23" s="14">
        <v>2960991.3788160002</v>
      </c>
      <c r="J23" s="14">
        <v>3003729.320576</v>
      </c>
      <c r="K23" s="14">
        <v>2951552.1885759998</v>
      </c>
      <c r="L23" s="14">
        <v>2879681.9087120001</v>
      </c>
      <c r="M23" s="14">
        <v>2891242.3369359998</v>
      </c>
      <c r="N23" s="14">
        <v>2904048.2188800001</v>
      </c>
      <c r="O23" s="21"/>
      <c r="Q23" s="21"/>
    </row>
    <row r="24" spans="1:17" ht="47.25" customHeight="1" thickTop="1" thickBot="1" x14ac:dyDescent="0.35">
      <c r="A24" s="15" t="s">
        <v>10</v>
      </c>
      <c r="B24" s="5"/>
      <c r="C24" s="16">
        <v>6559795.0980757</v>
      </c>
      <c r="D24" s="16">
        <v>6029674.0985230999</v>
      </c>
      <c r="E24" s="16">
        <v>6696779.7771727005</v>
      </c>
      <c r="F24" s="16">
        <v>6396423.5879860995</v>
      </c>
      <c r="G24" s="16">
        <v>5578220.7004688</v>
      </c>
      <c r="H24" s="16">
        <v>5317143.1245537987</v>
      </c>
      <c r="I24" s="16">
        <v>4974407.066245201</v>
      </c>
      <c r="J24" s="16">
        <v>4518661.8805422001</v>
      </c>
      <c r="K24" s="16">
        <v>4447471.4844746999</v>
      </c>
      <c r="L24" s="16">
        <v>4557798.2896629004</v>
      </c>
      <c r="M24" s="16">
        <v>4448555.9346627006</v>
      </c>
      <c r="N24" s="16">
        <v>5063627.4707760001</v>
      </c>
      <c r="O24" s="21"/>
      <c r="Q24" s="21"/>
    </row>
    <row r="25" spans="1:17" ht="47.25" customHeight="1" thickTop="1" thickBot="1" x14ac:dyDescent="0.35">
      <c r="A25" s="13" t="s">
        <v>11</v>
      </c>
      <c r="B25" s="5"/>
      <c r="C25" s="14">
        <v>2482269.3021065001</v>
      </c>
      <c r="D25" s="14">
        <v>1776564.4346145</v>
      </c>
      <c r="E25" s="14">
        <v>2514228.1413391996</v>
      </c>
      <c r="F25" s="14">
        <v>2507927.8289216007</v>
      </c>
      <c r="G25" s="14">
        <v>1968022.0851824002</v>
      </c>
      <c r="H25" s="14">
        <v>2460787.0923363995</v>
      </c>
      <c r="I25" s="14">
        <v>3363509.3427056009</v>
      </c>
      <c r="J25" s="14">
        <v>2006585.6775503999</v>
      </c>
      <c r="K25" s="14">
        <v>2440335.1543895002</v>
      </c>
      <c r="L25" s="14">
        <v>2489691.6663161996</v>
      </c>
      <c r="M25" s="14">
        <v>3113632.5418640999</v>
      </c>
      <c r="N25" s="14">
        <v>4114662.1097280001</v>
      </c>
      <c r="O25" s="21"/>
      <c r="Q25" s="21"/>
    </row>
    <row r="26" spans="1:17" ht="47.25" customHeight="1" thickTop="1" thickBot="1" x14ac:dyDescent="0.35">
      <c r="A26" s="15" t="s">
        <v>12</v>
      </c>
      <c r="B26" s="5"/>
      <c r="C26" s="16">
        <v>1415778.1791958001</v>
      </c>
      <c r="D26" s="16">
        <v>1333811.0853013999</v>
      </c>
      <c r="E26" s="16">
        <v>1385248.1830024002</v>
      </c>
      <c r="F26" s="16">
        <v>1494131.2882041999</v>
      </c>
      <c r="G26" s="16">
        <v>1502153.5058064</v>
      </c>
      <c r="H26" s="16">
        <v>1522904.6393839</v>
      </c>
      <c r="I26" s="16">
        <v>1664400.4504912002</v>
      </c>
      <c r="J26" s="16">
        <v>1726304.7030209999</v>
      </c>
      <c r="K26" s="16">
        <v>1638636.9987156</v>
      </c>
      <c r="L26" s="16">
        <v>1498349.4384985999</v>
      </c>
      <c r="M26" s="16">
        <v>1387182.2968306001</v>
      </c>
      <c r="N26" s="16">
        <v>1311293.618432</v>
      </c>
      <c r="O26" s="21"/>
      <c r="Q26" s="21"/>
    </row>
    <row r="27" spans="1:17" ht="47.25" customHeight="1" thickTop="1" thickBot="1" x14ac:dyDescent="0.35">
      <c r="A27" s="13" t="s">
        <v>13</v>
      </c>
      <c r="B27" s="5"/>
      <c r="C27" s="14">
        <v>539524.04137779993</v>
      </c>
      <c r="D27" s="14">
        <v>514008.26356740005</v>
      </c>
      <c r="E27" s="14">
        <v>549285.24596580002</v>
      </c>
      <c r="F27" s="14">
        <v>634987.55989340006</v>
      </c>
      <c r="G27" s="14">
        <v>669533.66049759998</v>
      </c>
      <c r="H27" s="14">
        <v>631583.31712659996</v>
      </c>
      <c r="I27" s="14">
        <v>567012.91019640001</v>
      </c>
      <c r="J27" s="14">
        <v>561430.61810039997</v>
      </c>
      <c r="K27" s="14">
        <v>580719.37992540002</v>
      </c>
      <c r="L27" s="14">
        <v>610959.7262998001</v>
      </c>
      <c r="M27" s="14">
        <v>651739.09196940006</v>
      </c>
      <c r="N27" s="14">
        <v>726834.67515200004</v>
      </c>
      <c r="O27" s="21"/>
      <c r="Q27" s="21"/>
    </row>
    <row r="28" spans="1:17" ht="55.5" thickTop="1" thickBot="1" x14ac:dyDescent="0.35">
      <c r="A28" s="17" t="s">
        <v>14</v>
      </c>
      <c r="B28" s="5"/>
      <c r="C28" s="16">
        <v>649772.10825000005</v>
      </c>
      <c r="D28" s="16">
        <v>629150.88045000006</v>
      </c>
      <c r="E28" s="16">
        <v>685757.02764999995</v>
      </c>
      <c r="F28" s="16">
        <v>603840.81770000001</v>
      </c>
      <c r="G28" s="16">
        <v>562962.82079999999</v>
      </c>
      <c r="H28" s="16">
        <v>378319.23605000001</v>
      </c>
      <c r="I28" s="16">
        <v>381904.4472</v>
      </c>
      <c r="J28" s="16">
        <v>386263.18420000002</v>
      </c>
      <c r="K28" s="16">
        <v>372286.81605000002</v>
      </c>
      <c r="L28" s="16">
        <v>352156.66434999998</v>
      </c>
      <c r="M28" s="16">
        <v>364366.21655000001</v>
      </c>
      <c r="N28" s="16">
        <v>343081.22399999999</v>
      </c>
      <c r="O28" s="21"/>
      <c r="Q28" s="21"/>
    </row>
    <row r="29" spans="1:17" ht="47.25" customHeight="1" thickTop="1" thickBot="1" x14ac:dyDescent="0.35">
      <c r="A29" s="13" t="s">
        <v>15</v>
      </c>
      <c r="B29" s="5"/>
      <c r="C29" s="14">
        <v>1091307.7313713999</v>
      </c>
      <c r="D29" s="14">
        <v>566042.77760619996</v>
      </c>
      <c r="E29" s="14">
        <v>672755.7891109999</v>
      </c>
      <c r="F29" s="14">
        <v>612066.62832629995</v>
      </c>
      <c r="G29" s="14">
        <v>609473.12703200011</v>
      </c>
      <c r="H29" s="14">
        <v>581479.84893700015</v>
      </c>
      <c r="I29" s="14">
        <v>774023.99173400004</v>
      </c>
      <c r="J29" s="14">
        <v>459081.33027839992</v>
      </c>
      <c r="K29" s="14">
        <v>563505.6080777999</v>
      </c>
      <c r="L29" s="14">
        <v>463214.15543410002</v>
      </c>
      <c r="M29" s="14">
        <v>502397.20783609996</v>
      </c>
      <c r="N29" s="14">
        <v>472348.775264</v>
      </c>
      <c r="O29" s="21"/>
      <c r="Q29" s="21"/>
    </row>
    <row r="30" spans="1:17" ht="47.25" customHeight="1" thickTop="1" thickBot="1" x14ac:dyDescent="0.35">
      <c r="A30" s="15" t="s">
        <v>16</v>
      </c>
      <c r="B30" s="5"/>
      <c r="C30" s="16">
        <v>193958.5091621</v>
      </c>
      <c r="D30" s="16">
        <v>200758.72057429998</v>
      </c>
      <c r="E30" s="16">
        <v>212994.53729450001</v>
      </c>
      <c r="F30" s="16">
        <v>232136.0685351</v>
      </c>
      <c r="G30" s="16">
        <v>231771.06395120002</v>
      </c>
      <c r="H30" s="16">
        <v>231855.53859920002</v>
      </c>
      <c r="I30" s="16">
        <v>235292.6924568</v>
      </c>
      <c r="J30" s="16">
        <v>232504.73740479999</v>
      </c>
      <c r="K30" s="16">
        <v>227759.67264790001</v>
      </c>
      <c r="L30" s="16">
        <v>229860.75735229999</v>
      </c>
      <c r="M30" s="16">
        <v>220163.34360190001</v>
      </c>
      <c r="N30" s="16">
        <v>222131.103752</v>
      </c>
      <c r="O30" s="21"/>
      <c r="Q30" s="21"/>
    </row>
    <row r="31" spans="1:17" ht="47.25" customHeight="1" thickTop="1" thickBot="1" x14ac:dyDescent="0.35">
      <c r="A31" s="13" t="s">
        <v>17</v>
      </c>
      <c r="B31" s="5"/>
      <c r="C31" s="14">
        <v>491503.17535990005</v>
      </c>
      <c r="D31" s="14">
        <v>482658.89012669999</v>
      </c>
      <c r="E31" s="14">
        <v>541967.45652390004</v>
      </c>
      <c r="F31" s="14">
        <v>587689.22571269993</v>
      </c>
      <c r="G31" s="14">
        <v>533849.34184000001</v>
      </c>
      <c r="H31" s="14">
        <v>453899.11128000001</v>
      </c>
      <c r="I31" s="14">
        <v>433634.42311999999</v>
      </c>
      <c r="J31" s="14">
        <v>396159.00099999999</v>
      </c>
      <c r="K31" s="14">
        <v>381349.64399999997</v>
      </c>
      <c r="L31" s="14">
        <v>369872.42800000001</v>
      </c>
      <c r="M31" s="14">
        <v>371369.14318000001</v>
      </c>
      <c r="N31" s="14">
        <v>376284.4008</v>
      </c>
      <c r="O31" s="21"/>
      <c r="Q31" s="21"/>
    </row>
    <row r="32" spans="1:17" ht="47.25" customHeight="1" thickTop="1" thickBot="1" x14ac:dyDescent="0.35">
      <c r="A32" s="15" t="s">
        <v>18</v>
      </c>
      <c r="B32" s="5"/>
      <c r="C32" s="16">
        <v>21000</v>
      </c>
      <c r="D32" s="16">
        <v>21000</v>
      </c>
      <c r="E32" s="16">
        <v>21500</v>
      </c>
      <c r="F32" s="16">
        <v>16500</v>
      </c>
      <c r="G32" s="16">
        <v>3000</v>
      </c>
      <c r="H32" s="16">
        <v>3500</v>
      </c>
      <c r="I32" s="16">
        <v>6000</v>
      </c>
      <c r="J32" s="16">
        <v>5000</v>
      </c>
      <c r="K32" s="16">
        <v>5000</v>
      </c>
      <c r="L32" s="16">
        <v>5000</v>
      </c>
      <c r="M32" s="16">
        <v>4000</v>
      </c>
      <c r="N32" s="16">
        <v>4000</v>
      </c>
      <c r="O32" s="21"/>
      <c r="Q32" s="21"/>
    </row>
    <row r="33" spans="1:17" ht="47.25" customHeight="1" thickTop="1" thickBot="1" x14ac:dyDescent="0.35">
      <c r="A33" s="13" t="s">
        <v>19</v>
      </c>
      <c r="B33" s="5"/>
      <c r="C33" s="14">
        <v>84195.226999999999</v>
      </c>
      <c r="D33" s="14">
        <v>65413.690999999999</v>
      </c>
      <c r="E33" s="14">
        <v>62404.046999999999</v>
      </c>
      <c r="F33" s="14">
        <v>61936.781000000003</v>
      </c>
      <c r="G33" s="14">
        <v>52487.784</v>
      </c>
      <c r="H33" s="14">
        <v>56526.269</v>
      </c>
      <c r="I33" s="14">
        <v>39181.1075882</v>
      </c>
      <c r="J33" s="14">
        <v>41942.286</v>
      </c>
      <c r="K33" s="14">
        <v>44891.411</v>
      </c>
      <c r="L33" s="14">
        <v>41737.506999999998</v>
      </c>
      <c r="M33" s="14">
        <v>36162.370999999999</v>
      </c>
      <c r="N33" s="14">
        <v>35193.68</v>
      </c>
      <c r="O33" s="21"/>
      <c r="Q33" s="21"/>
    </row>
    <row r="34" spans="1:17" ht="47.25" customHeight="1" thickTop="1" thickBot="1" x14ac:dyDescent="0.35">
      <c r="A34" s="15" t="s">
        <v>20</v>
      </c>
      <c r="B34" s="5"/>
      <c r="C34" s="16">
        <v>79471.370699999999</v>
      </c>
      <c r="D34" s="16">
        <v>78647.526899999997</v>
      </c>
      <c r="E34" s="16">
        <v>81172.067899999995</v>
      </c>
      <c r="F34" s="16">
        <v>85949.744049999994</v>
      </c>
      <c r="G34" s="16">
        <v>85442.701360000006</v>
      </c>
      <c r="H34" s="16">
        <v>80029.365359999996</v>
      </c>
      <c r="I34" s="16">
        <v>79168.122440000006</v>
      </c>
      <c r="J34" s="16">
        <v>76889.729099999997</v>
      </c>
      <c r="K34" s="16">
        <v>77428.81035</v>
      </c>
      <c r="L34" s="16">
        <v>74332.990950000007</v>
      </c>
      <c r="M34" s="16">
        <v>70891.62874</v>
      </c>
      <c r="N34" s="16">
        <v>69963.984800000006</v>
      </c>
      <c r="O34" s="21"/>
      <c r="Q34" s="21"/>
    </row>
    <row r="35" spans="1:17" ht="47.25" customHeight="1" thickTop="1" thickBot="1" x14ac:dyDescent="0.35">
      <c r="A35" s="13" t="s">
        <v>21</v>
      </c>
      <c r="B35" s="5"/>
      <c r="C35" s="14">
        <v>30262655.505365495</v>
      </c>
      <c r="D35" s="14">
        <v>31390829.599811506</v>
      </c>
      <c r="E35" s="14">
        <v>31418593.224995498</v>
      </c>
      <c r="F35" s="14">
        <v>31463282.007946502</v>
      </c>
      <c r="G35" s="14">
        <v>31025197.254275996</v>
      </c>
      <c r="H35" s="14">
        <v>31110871.275378495</v>
      </c>
      <c r="I35" s="14">
        <v>29936595.994039003</v>
      </c>
      <c r="J35" s="14">
        <v>33373163.985079005</v>
      </c>
      <c r="K35" s="14">
        <v>34766431.710141502</v>
      </c>
      <c r="L35" s="14">
        <v>34783188.504585497</v>
      </c>
      <c r="M35" s="14">
        <v>38607681.798331499</v>
      </c>
      <c r="N35" s="14">
        <v>43240578.252520002</v>
      </c>
      <c r="O35" s="21"/>
      <c r="Q35" s="21"/>
    </row>
    <row r="36" spans="1:17" ht="55.5" customHeight="1" thickTop="1" x14ac:dyDescent="0.3">
      <c r="A36" s="18" t="s">
        <v>22</v>
      </c>
      <c r="B36" s="5"/>
      <c r="C36" s="19">
        <f t="shared" ref="C36:M36" si="0">SUM(C15:C35)</f>
        <v>398996745.01628447</v>
      </c>
      <c r="D36" s="19">
        <f t="shared" si="0"/>
        <v>397878199.92320752</v>
      </c>
      <c r="E36" s="19">
        <f t="shared" si="0"/>
        <v>403161476.21720123</v>
      </c>
      <c r="F36" s="19">
        <f t="shared" si="0"/>
        <v>410589895.24507838</v>
      </c>
      <c r="G36" s="19">
        <f t="shared" si="0"/>
        <v>414877819.69509214</v>
      </c>
      <c r="H36" s="19">
        <f t="shared" si="0"/>
        <v>420351424.58241212</v>
      </c>
      <c r="I36" s="19">
        <f t="shared" si="0"/>
        <v>418030174.70019227</v>
      </c>
      <c r="J36" s="19">
        <f t="shared" si="0"/>
        <v>422339507.09983361</v>
      </c>
      <c r="K36" s="19">
        <f t="shared" si="0"/>
        <v>432148949.53484476</v>
      </c>
      <c r="L36" s="19">
        <f t="shared" si="0"/>
        <v>440284994.83713847</v>
      </c>
      <c r="M36" s="19">
        <f t="shared" si="0"/>
        <v>446051867.09726971</v>
      </c>
      <c r="N36" s="19">
        <f>SUM(N15:N35)</f>
        <v>450796861.60647285</v>
      </c>
    </row>
    <row r="37" spans="1:17" x14ac:dyDescent="0.35">
      <c r="A37" s="20" t="s">
        <v>23</v>
      </c>
    </row>
    <row r="38" spans="1:17" ht="21" customHeight="1" x14ac:dyDescent="0.35"/>
    <row r="39" spans="1:17" ht="21" customHeight="1" x14ac:dyDescent="0.35"/>
    <row r="40" spans="1:17" ht="21" customHeight="1" x14ac:dyDescent="0.35"/>
    <row r="41" spans="1:17" ht="21" customHeight="1" x14ac:dyDescent="0.35"/>
    <row r="42" spans="1:17" ht="21" customHeight="1" x14ac:dyDescent="0.35"/>
    <row r="43" spans="1:17" ht="21" customHeight="1" x14ac:dyDescent="0.35"/>
    <row r="44" spans="1:17" ht="21" customHeight="1" x14ac:dyDescent="0.35"/>
    <row r="45" spans="1:17" ht="21" customHeight="1" x14ac:dyDescent="0.35"/>
    <row r="46" spans="1:17" ht="21" customHeight="1" x14ac:dyDescent="0.35"/>
    <row r="47" spans="1:17" ht="21" customHeight="1" x14ac:dyDescent="0.35"/>
    <row r="48" spans="1:17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3" t="s">
        <v>0</v>
      </c>
      <c r="B57" s="4"/>
      <c r="C57" s="8"/>
      <c r="D57" s="8"/>
      <c r="E57" s="8"/>
      <c r="F57" s="8"/>
      <c r="G57" s="8"/>
      <c r="H57" s="8"/>
      <c r="I57" s="8"/>
      <c r="J57" s="8"/>
      <c r="K57" s="8"/>
      <c r="L57" s="7"/>
      <c r="M57" s="7"/>
      <c r="N57" s="7"/>
    </row>
    <row r="58" spans="1:23" ht="31.5" customHeight="1" x14ac:dyDescent="0.3">
      <c r="A58" s="33"/>
      <c r="B58" s="5"/>
      <c r="C58" s="8">
        <v>44165</v>
      </c>
      <c r="D58" s="8">
        <v>44196</v>
      </c>
      <c r="E58" s="8">
        <v>44227</v>
      </c>
      <c r="F58" s="8">
        <v>44255</v>
      </c>
      <c r="G58" s="8">
        <v>44286</v>
      </c>
      <c r="H58" s="8">
        <v>44316</v>
      </c>
      <c r="I58" s="8">
        <v>44347</v>
      </c>
      <c r="J58" s="8">
        <v>44377</v>
      </c>
      <c r="K58" s="8">
        <v>44408</v>
      </c>
      <c r="L58" s="8">
        <v>44439</v>
      </c>
      <c r="M58" s="8">
        <v>44469</v>
      </c>
      <c r="N58" s="8">
        <v>44500</v>
      </c>
    </row>
    <row r="59" spans="1:23" ht="22.5" customHeight="1" thickBot="1" x14ac:dyDescent="0.35">
      <c r="A59" s="34"/>
      <c r="B59" s="5"/>
      <c r="C59" s="22"/>
      <c r="D59" s="22"/>
      <c r="E59" s="22"/>
      <c r="F59" s="22"/>
      <c r="G59" s="22"/>
      <c r="H59" s="22"/>
      <c r="I59" s="22"/>
      <c r="J59" s="22"/>
      <c r="K59" s="9"/>
      <c r="L59" s="9"/>
      <c r="M59" s="9"/>
      <c r="N59" s="9"/>
    </row>
    <row r="60" spans="1:23" ht="47.25" customHeight="1" thickTop="1" thickBot="1" x14ac:dyDescent="0.35">
      <c r="A60" s="13" t="s">
        <v>1</v>
      </c>
      <c r="B60" s="5"/>
      <c r="C60" s="14">
        <v>103429132.509239</v>
      </c>
      <c r="D60" s="14">
        <v>102950440.10522038</v>
      </c>
      <c r="E60" s="14">
        <v>102829095.246332</v>
      </c>
      <c r="F60" s="14">
        <v>104430884.50584</v>
      </c>
      <c r="G60" s="14">
        <v>103649448.0954878</v>
      </c>
      <c r="H60" s="14">
        <v>104277749.6783776</v>
      </c>
      <c r="I60" s="14">
        <v>104583351.14616078</v>
      </c>
      <c r="J60" s="14">
        <v>104437668.91365118</v>
      </c>
      <c r="K60" s="14">
        <v>105147899.83912539</v>
      </c>
      <c r="L60" s="14">
        <v>106785825.123715</v>
      </c>
      <c r="M60" s="14">
        <v>107938141.83712241</v>
      </c>
      <c r="N60" s="14">
        <v>109563599.27569</v>
      </c>
      <c r="U60" s="21"/>
      <c r="V60" s="21"/>
      <c r="W60" s="21"/>
    </row>
    <row r="61" spans="1:23" ht="47.25" customHeight="1" thickTop="1" thickBot="1" x14ac:dyDescent="0.35">
      <c r="A61" s="15" t="s">
        <v>2</v>
      </c>
      <c r="B61" s="5"/>
      <c r="C61" s="16">
        <v>53533929.064874001</v>
      </c>
      <c r="D61" s="16">
        <v>54696026.202559203</v>
      </c>
      <c r="E61" s="16">
        <v>55190558.222390004</v>
      </c>
      <c r="F61" s="16">
        <v>58529365.453744002</v>
      </c>
      <c r="G61" s="16">
        <v>56165223.903079703</v>
      </c>
      <c r="H61" s="16">
        <v>54638463.115775585</v>
      </c>
      <c r="I61" s="16">
        <v>58442450.670045592</v>
      </c>
      <c r="J61" s="16">
        <v>58456644.256684795</v>
      </c>
      <c r="K61" s="16">
        <v>59840220.328488991</v>
      </c>
      <c r="L61" s="16">
        <v>56991339.205646999</v>
      </c>
      <c r="M61" s="16">
        <v>55480505.676305592</v>
      </c>
      <c r="N61" s="16">
        <v>58270375.605005004</v>
      </c>
    </row>
    <row r="62" spans="1:23" ht="47.25" customHeight="1" thickTop="1" thickBot="1" x14ac:dyDescent="0.35">
      <c r="A62" s="13" t="s">
        <v>3</v>
      </c>
      <c r="B62" s="5"/>
      <c r="C62" s="14">
        <v>33018365.205014501</v>
      </c>
      <c r="D62" s="14">
        <v>32512976.094502799</v>
      </c>
      <c r="E62" s="14">
        <v>32793237.227217</v>
      </c>
      <c r="F62" s="14">
        <v>32923842.447296001</v>
      </c>
      <c r="G62" s="14">
        <v>33258661.590278499</v>
      </c>
      <c r="H62" s="14">
        <v>34143171.272921503</v>
      </c>
      <c r="I62" s="14">
        <v>34739137.873252004</v>
      </c>
      <c r="J62" s="14">
        <v>35029712.200176001</v>
      </c>
      <c r="K62" s="14">
        <v>35058512.988932401</v>
      </c>
      <c r="L62" s="14">
        <v>35356146.199832</v>
      </c>
      <c r="M62" s="14">
        <v>35975632.764438406</v>
      </c>
      <c r="N62" s="14">
        <v>36491388.443861999</v>
      </c>
    </row>
    <row r="63" spans="1:23" ht="47.25" customHeight="1" thickTop="1" thickBot="1" x14ac:dyDescent="0.35">
      <c r="A63" s="15" t="s">
        <v>4</v>
      </c>
      <c r="B63" s="5"/>
      <c r="C63" s="16">
        <v>86527640.639983505</v>
      </c>
      <c r="D63" s="16">
        <v>87264131.880706996</v>
      </c>
      <c r="E63" s="16">
        <v>87166146.331157997</v>
      </c>
      <c r="F63" s="16">
        <v>85267707.550160006</v>
      </c>
      <c r="G63" s="16">
        <v>85032765.808915019</v>
      </c>
      <c r="H63" s="16">
        <v>89051074.077396989</v>
      </c>
      <c r="I63" s="16">
        <v>93139548.483724803</v>
      </c>
      <c r="J63" s="16">
        <v>95783713.059555203</v>
      </c>
      <c r="K63" s="16">
        <v>96950652.632568792</v>
      </c>
      <c r="L63" s="16">
        <v>101007658.595872</v>
      </c>
      <c r="M63" s="16">
        <v>100269027.25864521</v>
      </c>
      <c r="N63" s="16">
        <v>100000430.500026</v>
      </c>
    </row>
    <row r="64" spans="1:23" ht="47.25" customHeight="1" thickTop="1" thickBot="1" x14ac:dyDescent="0.35">
      <c r="A64" s="13" t="s">
        <v>5</v>
      </c>
      <c r="B64" s="5"/>
      <c r="C64" s="14">
        <v>1514695.9929175</v>
      </c>
      <c r="D64" s="14">
        <v>1523963.558863</v>
      </c>
      <c r="E64" s="14">
        <v>1635663.0863824999</v>
      </c>
      <c r="F64" s="14">
        <v>1678278.4517600001</v>
      </c>
      <c r="G64" s="14">
        <v>1685571.6447646001</v>
      </c>
      <c r="H64" s="14">
        <v>1754083.5994833999</v>
      </c>
      <c r="I64" s="14">
        <v>1849425.9420032001</v>
      </c>
      <c r="J64" s="14">
        <v>1846880.7110016001</v>
      </c>
      <c r="K64" s="14">
        <v>2108734.1444756002</v>
      </c>
      <c r="L64" s="14">
        <v>2122728.3095030002</v>
      </c>
      <c r="M64" s="14">
        <v>2085399.3560496001</v>
      </c>
      <c r="N64" s="14">
        <v>2116999.8526280001</v>
      </c>
    </row>
    <row r="65" spans="1:14" ht="47.25" customHeight="1" thickTop="1" thickBot="1" x14ac:dyDescent="0.35">
      <c r="A65" s="15" t="s">
        <v>6</v>
      </c>
      <c r="B65" s="5"/>
      <c r="C65" s="16">
        <v>17808684.938260499</v>
      </c>
      <c r="D65" s="16">
        <v>17739527.898773801</v>
      </c>
      <c r="E65" s="16">
        <v>18058821.004119501</v>
      </c>
      <c r="F65" s="16">
        <v>18451774.696816001</v>
      </c>
      <c r="G65" s="16">
        <v>19287440.518607102</v>
      </c>
      <c r="H65" s="16">
        <v>20026122.373240899</v>
      </c>
      <c r="I65" s="16">
        <v>20814220.791456796</v>
      </c>
      <c r="J65" s="16">
        <v>21446993.290265601</v>
      </c>
      <c r="K65" s="16">
        <v>21823081.095775999</v>
      </c>
      <c r="L65" s="16">
        <v>22362061.314959999</v>
      </c>
      <c r="M65" s="16">
        <v>22923542.384385195</v>
      </c>
      <c r="N65" s="16">
        <v>23143893.9615965</v>
      </c>
    </row>
    <row r="66" spans="1:14" ht="47.25" customHeight="1" thickTop="1" thickBot="1" x14ac:dyDescent="0.35">
      <c r="A66" s="13" t="s">
        <v>7</v>
      </c>
      <c r="B66" s="5"/>
      <c r="C66" s="14">
        <v>13780042.608367726</v>
      </c>
      <c r="D66" s="14">
        <v>13705973.268073682</v>
      </c>
      <c r="E66" s="14">
        <v>13737809.733759392</v>
      </c>
      <c r="F66" s="14">
        <v>14262648.800674785</v>
      </c>
      <c r="G66" s="14">
        <v>14304823.045599941</v>
      </c>
      <c r="H66" s="14">
        <v>14766274.322485447</v>
      </c>
      <c r="I66" s="14">
        <v>15041424.115004107</v>
      </c>
      <c r="J66" s="14">
        <v>15228365.491602553</v>
      </c>
      <c r="K66" s="14">
        <v>15512404.098854102</v>
      </c>
      <c r="L66" s="14">
        <v>15651022.930454047</v>
      </c>
      <c r="M66" s="14">
        <v>15706410.327181567</v>
      </c>
      <c r="N66" s="14">
        <v>15689804.95351937</v>
      </c>
    </row>
    <row r="67" spans="1:14" ht="47.25" customHeight="1" thickTop="1" thickBot="1" x14ac:dyDescent="0.35">
      <c r="A67" s="15" t="s">
        <v>8</v>
      </c>
      <c r="B67" s="5"/>
      <c r="C67" s="16">
        <v>3746782.643927</v>
      </c>
      <c r="D67" s="16">
        <v>2458581.1169252</v>
      </c>
      <c r="E67" s="16">
        <v>4235735.133006</v>
      </c>
      <c r="F67" s="16">
        <v>4316157.3127359999</v>
      </c>
      <c r="G67" s="16">
        <v>10117536.304560201</v>
      </c>
      <c r="H67" s="16">
        <v>14155579.0398158</v>
      </c>
      <c r="I67" s="16">
        <v>11873592.502774401</v>
      </c>
      <c r="J67" s="16">
        <v>12148485.8918464</v>
      </c>
      <c r="K67" s="16">
        <v>15118464.024358099</v>
      </c>
      <c r="L67" s="16">
        <v>8142528.2439750005</v>
      </c>
      <c r="M67" s="16">
        <v>8462537.3137256</v>
      </c>
      <c r="N67" s="16">
        <v>6327070.7915899996</v>
      </c>
    </row>
    <row r="68" spans="1:14" ht="47.25" customHeight="1" thickTop="1" thickBot="1" x14ac:dyDescent="0.35">
      <c r="A68" s="13" t="s">
        <v>9</v>
      </c>
      <c r="B68" s="5"/>
      <c r="C68" s="14">
        <v>3477406.2816234999</v>
      </c>
      <c r="D68" s="14">
        <v>3451241.5722966003</v>
      </c>
      <c r="E68" s="14">
        <v>3521711.1017864998</v>
      </c>
      <c r="F68" s="14">
        <v>3578136.1073119999</v>
      </c>
      <c r="G68" s="14">
        <v>3415258.9909584001</v>
      </c>
      <c r="H68" s="14">
        <v>3498754.9518336002</v>
      </c>
      <c r="I68" s="14">
        <v>3498291.8483648002</v>
      </c>
      <c r="J68" s="14">
        <v>3594359.7077823998</v>
      </c>
      <c r="K68" s="14">
        <v>3602354.5339734</v>
      </c>
      <c r="L68" s="14">
        <v>3637822.3949139998</v>
      </c>
      <c r="M68" s="14">
        <v>3704444.8863047999</v>
      </c>
      <c r="N68" s="14">
        <v>3710422.4650889998</v>
      </c>
    </row>
    <row r="69" spans="1:14" ht="47.25" customHeight="1" thickTop="1" thickBot="1" x14ac:dyDescent="0.35">
      <c r="A69" s="15" t="s">
        <v>10</v>
      </c>
      <c r="B69" s="5"/>
      <c r="C69" s="16">
        <v>9800481.2970260009</v>
      </c>
      <c r="D69" s="16">
        <v>9338199.6812155992</v>
      </c>
      <c r="E69" s="16">
        <v>11887044.065399</v>
      </c>
      <c r="F69" s="16">
        <v>13346950.535391999</v>
      </c>
      <c r="G69" s="16">
        <v>10376826.879445</v>
      </c>
      <c r="H69" s="16">
        <v>9774135.2174350005</v>
      </c>
      <c r="I69" s="16">
        <v>8243913.3359120004</v>
      </c>
      <c r="J69" s="16">
        <v>8302607.9674559999</v>
      </c>
      <c r="K69" s="16">
        <v>8214267.4696389996</v>
      </c>
      <c r="L69" s="16">
        <v>8754932.9257900007</v>
      </c>
      <c r="M69" s="16">
        <v>8035099.797576</v>
      </c>
      <c r="N69" s="16">
        <v>7507829.7428155001</v>
      </c>
    </row>
    <row r="70" spans="1:14" ht="47.25" customHeight="1" thickTop="1" thickBot="1" x14ac:dyDescent="0.35">
      <c r="A70" s="13" t="s">
        <v>11</v>
      </c>
      <c r="B70" s="5"/>
      <c r="C70" s="14">
        <v>2284520.2802900001</v>
      </c>
      <c r="D70" s="14">
        <v>1669300.0310838001</v>
      </c>
      <c r="E70" s="14">
        <v>1195087.3191185</v>
      </c>
      <c r="F70" s="14">
        <v>1166918.425328</v>
      </c>
      <c r="G70" s="14">
        <v>1421503.0014478001</v>
      </c>
      <c r="H70" s="14">
        <v>2046871.3145061999</v>
      </c>
      <c r="I70" s="14">
        <v>2586133.1291192002</v>
      </c>
      <c r="J70" s="14">
        <v>2597937.6036896002</v>
      </c>
      <c r="K70" s="14">
        <v>2426502.0216102004</v>
      </c>
      <c r="L70" s="14">
        <v>3040425.9370289999</v>
      </c>
      <c r="M70" s="14">
        <v>3192994.1054228009</v>
      </c>
      <c r="N70" s="14">
        <v>2235910.765443</v>
      </c>
    </row>
    <row r="71" spans="1:14" ht="47.25" customHeight="1" thickTop="1" thickBot="1" x14ac:dyDescent="0.35">
      <c r="A71" s="15" t="s">
        <v>12</v>
      </c>
      <c r="B71" s="5"/>
      <c r="C71" s="16">
        <v>748414.09113349998</v>
      </c>
      <c r="D71" s="16">
        <v>781246.92608160002</v>
      </c>
      <c r="E71" s="16">
        <v>817224.01712400001</v>
      </c>
      <c r="F71" s="16">
        <v>891649.07651200006</v>
      </c>
      <c r="G71" s="16">
        <v>1049663.3139301999</v>
      </c>
      <c r="H71" s="16">
        <v>1037500.2789658001</v>
      </c>
      <c r="I71" s="16">
        <v>1099857.4056944</v>
      </c>
      <c r="J71" s="16">
        <v>1105638.4553471999</v>
      </c>
      <c r="K71" s="16">
        <v>1168374.2191502</v>
      </c>
      <c r="L71" s="16">
        <v>1168088.235292</v>
      </c>
      <c r="M71" s="16">
        <v>1221224.6124795999</v>
      </c>
      <c r="N71" s="16">
        <v>1295717.249727</v>
      </c>
    </row>
    <row r="72" spans="1:14" ht="47.25" customHeight="1" thickTop="1" thickBot="1" x14ac:dyDescent="0.35">
      <c r="A72" s="13" t="s">
        <v>13</v>
      </c>
      <c r="B72" s="5"/>
      <c r="C72" s="14">
        <v>430530.49401899998</v>
      </c>
      <c r="D72" s="14">
        <v>440675.07927639998</v>
      </c>
      <c r="E72" s="14">
        <v>470856.056621</v>
      </c>
      <c r="F72" s="14">
        <v>475406.35804800002</v>
      </c>
      <c r="G72" s="14">
        <v>480415.13603220001</v>
      </c>
      <c r="H72" s="14">
        <v>525417.2843538</v>
      </c>
      <c r="I72" s="14">
        <v>538161.17359839997</v>
      </c>
      <c r="J72" s="14">
        <v>576136.4252992</v>
      </c>
      <c r="K72" s="14">
        <v>542464.37855220004</v>
      </c>
      <c r="L72" s="14">
        <v>539862.08746199997</v>
      </c>
      <c r="M72" s="14">
        <v>539451.98401840008</v>
      </c>
      <c r="N72" s="14">
        <v>543828.41198700003</v>
      </c>
    </row>
    <row r="73" spans="1:14" ht="55.5" thickTop="1" thickBot="1" x14ac:dyDescent="0.35">
      <c r="A73" s="17" t="s">
        <v>14</v>
      </c>
      <c r="B73" s="5"/>
      <c r="C73" s="16">
        <v>463910.14025</v>
      </c>
      <c r="D73" s="16">
        <v>385005.26789999998</v>
      </c>
      <c r="E73" s="16">
        <v>473721.28850000002</v>
      </c>
      <c r="F73" s="16">
        <v>377617.76799999998</v>
      </c>
      <c r="G73" s="16">
        <v>463897.4584</v>
      </c>
      <c r="H73" s="16">
        <v>458460.75060000003</v>
      </c>
      <c r="I73" s="16">
        <v>493348.5808</v>
      </c>
      <c r="J73" s="16">
        <v>505459.66399999999</v>
      </c>
      <c r="K73" s="16">
        <v>542904.23149999999</v>
      </c>
      <c r="L73" s="16">
        <v>562419.83499999996</v>
      </c>
      <c r="M73" s="16">
        <v>623420.17700000003</v>
      </c>
      <c r="N73" s="16">
        <v>622301.58250000002</v>
      </c>
    </row>
    <row r="74" spans="1:14" ht="47.25" customHeight="1" thickTop="1" thickBot="1" x14ac:dyDescent="0.35">
      <c r="A74" s="13" t="s">
        <v>15</v>
      </c>
      <c r="B74" s="5"/>
      <c r="C74" s="14">
        <v>592648.836197</v>
      </c>
      <c r="D74" s="14">
        <v>556930.60157319997</v>
      </c>
      <c r="E74" s="14">
        <v>645352.65130000003</v>
      </c>
      <c r="F74" s="14">
        <v>617053.24318400002</v>
      </c>
      <c r="G74" s="14">
        <v>711363.75345920003</v>
      </c>
      <c r="H74" s="14">
        <v>873927.64233679988</v>
      </c>
      <c r="I74" s="14">
        <v>1044208.38124</v>
      </c>
      <c r="J74" s="14">
        <v>935433.10375359992</v>
      </c>
      <c r="K74" s="14">
        <v>1074946.6394967001</v>
      </c>
      <c r="L74" s="14">
        <v>1044394.3776679999</v>
      </c>
      <c r="M74" s="14">
        <v>1155866.453824</v>
      </c>
      <c r="N74" s="14">
        <v>779238.67561499996</v>
      </c>
    </row>
    <row r="75" spans="1:14" ht="47.25" customHeight="1" thickTop="1" thickBot="1" x14ac:dyDescent="0.35">
      <c r="A75" s="15" t="s">
        <v>16</v>
      </c>
      <c r="B75" s="5"/>
      <c r="C75" s="16">
        <v>66112.872552000001</v>
      </c>
      <c r="D75" s="16">
        <v>70222.973131199993</v>
      </c>
      <c r="E75" s="16">
        <v>70040.371767999997</v>
      </c>
      <c r="F75" s="16">
        <v>72347.745183999999</v>
      </c>
      <c r="G75" s="16">
        <v>93239.431794699994</v>
      </c>
      <c r="H75" s="16">
        <v>103535.40284130001</v>
      </c>
      <c r="I75" s="16">
        <v>110233.62469839999</v>
      </c>
      <c r="J75" s="16">
        <v>126368.5903392</v>
      </c>
      <c r="K75" s="16">
        <v>142881.46825470001</v>
      </c>
      <c r="L75" s="16">
        <v>152281.573737</v>
      </c>
      <c r="M75" s="16">
        <v>166090.42464839999</v>
      </c>
      <c r="N75" s="16">
        <v>190843.43279650001</v>
      </c>
    </row>
    <row r="76" spans="1:14" ht="47.25" customHeight="1" thickTop="1" thickBot="1" x14ac:dyDescent="0.35">
      <c r="A76" s="13" t="s">
        <v>17</v>
      </c>
      <c r="B76" s="5"/>
      <c r="C76" s="14">
        <v>132570.25055</v>
      </c>
      <c r="D76" s="14">
        <v>154418.59737999999</v>
      </c>
      <c r="E76" s="14">
        <v>159468.45199999999</v>
      </c>
      <c r="F76" s="14">
        <v>173058</v>
      </c>
      <c r="G76" s="14">
        <v>246442.61074999999</v>
      </c>
      <c r="H76" s="14">
        <v>254068.22571999999</v>
      </c>
      <c r="I76" s="14">
        <v>302971.13496</v>
      </c>
      <c r="J76" s="14">
        <v>333204.92223999999</v>
      </c>
      <c r="K76" s="14">
        <v>354027.93404999998</v>
      </c>
      <c r="L76" s="14">
        <v>382695.141</v>
      </c>
      <c r="M76" s="14">
        <v>452536.67647719994</v>
      </c>
      <c r="N76" s="14">
        <v>463633.96633349999</v>
      </c>
    </row>
    <row r="77" spans="1:14" ht="47.25" customHeight="1" thickTop="1" thickBot="1" x14ac:dyDescent="0.35">
      <c r="A77" s="15" t="s">
        <v>18</v>
      </c>
      <c r="B77" s="5"/>
      <c r="C77" s="16">
        <v>23500</v>
      </c>
      <c r="D77" s="16">
        <v>23500</v>
      </c>
      <c r="E77" s="16">
        <v>16000</v>
      </c>
      <c r="F77" s="16">
        <v>18500</v>
      </c>
      <c r="G77" s="16">
        <v>26500</v>
      </c>
      <c r="H77" s="16">
        <v>24000</v>
      </c>
      <c r="I77" s="16">
        <v>24000</v>
      </c>
      <c r="J77" s="16">
        <v>21500</v>
      </c>
      <c r="K77" s="16">
        <v>21500</v>
      </c>
      <c r="L77" s="16">
        <v>18500</v>
      </c>
      <c r="M77" s="16">
        <v>18500</v>
      </c>
      <c r="N77" s="16">
        <v>19500</v>
      </c>
    </row>
    <row r="78" spans="1:14" ht="47.25" customHeight="1" thickTop="1" thickBot="1" x14ac:dyDescent="0.35">
      <c r="A78" s="13" t="s">
        <v>19</v>
      </c>
      <c r="B78" s="5"/>
      <c r="C78" s="14">
        <v>41765.5</v>
      </c>
      <c r="D78" s="14">
        <v>28540.400000000001</v>
      </c>
      <c r="E78" s="14">
        <v>38870</v>
      </c>
      <c r="F78" s="14">
        <v>46891.199999999997</v>
      </c>
      <c r="G78" s="14">
        <v>37500</v>
      </c>
      <c r="H78" s="14">
        <v>43000</v>
      </c>
      <c r="I78" s="14">
        <v>44000</v>
      </c>
      <c r="J78" s="14">
        <v>45500</v>
      </c>
      <c r="K78" s="14">
        <v>64500</v>
      </c>
      <c r="L78" s="14">
        <v>62500</v>
      </c>
      <c r="M78" s="14">
        <v>67361.156000000003</v>
      </c>
      <c r="N78" s="14">
        <v>62179.205000000002</v>
      </c>
    </row>
    <row r="79" spans="1:14" ht="47.25" customHeight="1" thickTop="1" thickBot="1" x14ac:dyDescent="0.35">
      <c r="A79" s="15" t="s">
        <v>20</v>
      </c>
      <c r="B79" s="5"/>
      <c r="C79" s="16">
        <v>26180.511525000002</v>
      </c>
      <c r="D79" s="16">
        <v>27117.933540000002</v>
      </c>
      <c r="E79" s="16">
        <v>27528.804649999998</v>
      </c>
      <c r="F79" s="16">
        <v>33536.599199999997</v>
      </c>
      <c r="G79" s="16">
        <v>35483.159460000003</v>
      </c>
      <c r="H79" s="16">
        <v>37981.272790000003</v>
      </c>
      <c r="I79" s="16">
        <v>45326.94584</v>
      </c>
      <c r="J79" s="16">
        <v>48578.027199999997</v>
      </c>
      <c r="K79" s="16">
        <v>51017.968999999997</v>
      </c>
      <c r="L79" s="16">
        <v>62047.671499999997</v>
      </c>
      <c r="M79" s="16">
        <v>65983.294599999994</v>
      </c>
      <c r="N79" s="16">
        <v>70830.121249999997</v>
      </c>
    </row>
    <row r="80" spans="1:14" ht="47.25" customHeight="1" thickTop="1" thickBot="1" x14ac:dyDescent="0.35">
      <c r="A80" s="13" t="s">
        <v>21</v>
      </c>
      <c r="B80" s="5"/>
      <c r="C80" s="14">
        <v>18173938.5074495</v>
      </c>
      <c r="D80" s="14">
        <v>18171525.843302198</v>
      </c>
      <c r="E80" s="14">
        <v>18174289.114270501</v>
      </c>
      <c r="F80" s="14">
        <v>18182691.447503999</v>
      </c>
      <c r="G80" s="14">
        <v>12348799.3345381</v>
      </c>
      <c r="H80" s="14">
        <v>9842037.9001398981</v>
      </c>
      <c r="I80" s="14">
        <v>9855109.9151831996</v>
      </c>
      <c r="J80" s="14">
        <v>9849994.8168416023</v>
      </c>
      <c r="K80" s="14">
        <v>9857078.8594981022</v>
      </c>
      <c r="L80" s="14">
        <v>20380312.531245001</v>
      </c>
      <c r="M80" s="14">
        <v>24376311.875634</v>
      </c>
      <c r="N80" s="14">
        <v>29315556.555325501</v>
      </c>
    </row>
    <row r="81" spans="1:14" ht="57" customHeight="1" thickTop="1" x14ac:dyDescent="0.3">
      <c r="A81" s="18" t="s">
        <v>22</v>
      </c>
      <c r="B81" s="5"/>
      <c r="C81" s="23">
        <f>SUM(C60:C80)</f>
        <v>349621252.6651991</v>
      </c>
      <c r="D81" s="23">
        <f t="shared" ref="D81:N81" si="1">SUM(D60:D80)</f>
        <v>347949545.03240556</v>
      </c>
      <c r="E81" s="23">
        <f t="shared" si="1"/>
        <v>353144259.22690195</v>
      </c>
      <c r="F81" s="23">
        <f t="shared" si="1"/>
        <v>358841415.72469079</v>
      </c>
      <c r="G81" s="23">
        <f t="shared" si="1"/>
        <v>354208363.98150855</v>
      </c>
      <c r="H81" s="23">
        <f t="shared" si="1"/>
        <v>361332207.72101951</v>
      </c>
      <c r="I81" s="23">
        <f t="shared" si="1"/>
        <v>368368706.99983215</v>
      </c>
      <c r="J81" s="23">
        <f t="shared" si="1"/>
        <v>372421183.09873211</v>
      </c>
      <c r="K81" s="23">
        <f t="shared" si="1"/>
        <v>379622788.8773039</v>
      </c>
      <c r="L81" s="23">
        <f t="shared" si="1"/>
        <v>388225592.6345951</v>
      </c>
      <c r="M81" s="23">
        <f t="shared" si="1"/>
        <v>392460482.36183882</v>
      </c>
      <c r="N81" s="23">
        <f t="shared" si="1"/>
        <v>398421355.5577988</v>
      </c>
    </row>
    <row r="82" spans="1:14" ht="21" customHeight="1" x14ac:dyDescent="0.35">
      <c r="A82" s="20" t="s">
        <v>23</v>
      </c>
      <c r="C82" s="24"/>
    </row>
    <row r="83" spans="1:14" ht="21" customHeight="1" x14ac:dyDescent="0.35">
      <c r="C83" s="24"/>
    </row>
    <row r="84" spans="1:14" ht="21" customHeight="1" x14ac:dyDescent="0.35">
      <c r="C84" s="24"/>
    </row>
    <row r="85" spans="1:14" ht="21" customHeight="1" x14ac:dyDescent="0.35">
      <c r="C85" s="24"/>
    </row>
    <row r="86" spans="1:14" ht="21" customHeight="1" x14ac:dyDescent="0.35">
      <c r="C86" s="24"/>
    </row>
    <row r="87" spans="1:14" ht="21" customHeight="1" x14ac:dyDescent="0.35">
      <c r="C87" s="24"/>
    </row>
    <row r="88" spans="1:14" ht="21" customHeight="1" x14ac:dyDescent="0.35">
      <c r="N88" s="25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6"/>
    </row>
    <row r="127" spans="3:14" ht="21" customHeight="1" x14ac:dyDescent="0.35">
      <c r="N127" s="26"/>
    </row>
    <row r="128" spans="3:14" s="3" customFormat="1" x14ac:dyDescent="0.35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</row>
    <row r="129" spans="3:14" s="3" customFormat="1" ht="15" customHeight="1" x14ac:dyDescent="0.35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</row>
    <row r="130" spans="3:14" s="3" customFormat="1" ht="15" customHeight="1" x14ac:dyDescent="0.35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</row>
    <row r="131" spans="3:14" s="3" customFormat="1" ht="15" customHeight="1" x14ac:dyDescent="0.35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</row>
    <row r="132" spans="3:14" s="3" customFormat="1" ht="15" customHeight="1" x14ac:dyDescent="0.35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</row>
    <row r="133" spans="3:14" s="3" customFormat="1" ht="15" customHeight="1" x14ac:dyDescent="0.35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</row>
    <row r="134" spans="3:14" s="3" customFormat="1" ht="15" customHeight="1" x14ac:dyDescent="0.35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</row>
    <row r="135" spans="3:14" s="3" customFormat="1" ht="15" customHeight="1" x14ac:dyDescent="0.35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</row>
    <row r="136" spans="3:14" s="3" customFormat="1" ht="15" customHeight="1" x14ac:dyDescent="0.35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</row>
    <row r="137" spans="3:14" s="3" customFormat="1" ht="17.25" customHeight="1" x14ac:dyDescent="0.35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</row>
    <row r="138" spans="3:14" s="3" customFormat="1" ht="15.75" customHeight="1" x14ac:dyDescent="0.35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</row>
    <row r="139" spans="3:14" s="3" customFormat="1" ht="16.5" customHeight="1" x14ac:dyDescent="0.35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</row>
    <row r="140" spans="3:14" s="3" customFormat="1" ht="12.75" customHeight="1" x14ac:dyDescent="0.35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</row>
    <row r="141" spans="3:14" s="3" customFormat="1" x14ac:dyDescent="0.35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"/>
    </row>
    <row r="142" spans="3:14" s="3" customFormat="1" x14ac:dyDescent="0.35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"/>
    </row>
    <row r="145" spans="1:23" x14ac:dyDescent="0.35">
      <c r="N145" s="26"/>
    </row>
    <row r="146" spans="1:23" x14ac:dyDescent="0.35">
      <c r="N146" s="26"/>
    </row>
    <row r="147" spans="1:23" x14ac:dyDescent="0.35">
      <c r="A147" s="3"/>
      <c r="B147" s="3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3"/>
    </row>
    <row r="148" spans="1:23" x14ac:dyDescent="0.35">
      <c r="A148" s="3"/>
      <c r="B148" s="3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O148" s="3"/>
    </row>
    <row r="149" spans="1:23" x14ac:dyDescent="0.35">
      <c r="A149" s="3"/>
      <c r="B149" s="3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O149" s="3"/>
    </row>
    <row r="150" spans="1:23" ht="25.5" customHeight="1" x14ac:dyDescent="0.3">
      <c r="A150" s="33" t="s">
        <v>0</v>
      </c>
      <c r="B150" s="27"/>
      <c r="C150" s="28" t="s">
        <v>24</v>
      </c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</row>
    <row r="151" spans="1:23" ht="29.25" x14ac:dyDescent="0.3">
      <c r="A151" s="33"/>
      <c r="B151" s="29"/>
      <c r="C151" s="30" t="s">
        <v>37</v>
      </c>
      <c r="D151" s="30" t="s">
        <v>38</v>
      </c>
      <c r="E151" s="30" t="s">
        <v>39</v>
      </c>
      <c r="F151" s="30" t="s">
        <v>40</v>
      </c>
      <c r="G151" s="30" t="s">
        <v>41</v>
      </c>
      <c r="H151" s="30" t="s">
        <v>42</v>
      </c>
      <c r="I151" s="30" t="s">
        <v>43</v>
      </c>
      <c r="J151" s="30" t="s">
        <v>44</v>
      </c>
      <c r="K151" s="30" t="s">
        <v>45</v>
      </c>
      <c r="L151" s="30" t="s">
        <v>46</v>
      </c>
      <c r="M151" s="30" t="s">
        <v>47</v>
      </c>
      <c r="N151" s="30" t="s">
        <v>48</v>
      </c>
    </row>
    <row r="152" spans="1:23" ht="27.75" thickBot="1" x14ac:dyDescent="0.35">
      <c r="A152" s="34"/>
      <c r="B152" s="28"/>
      <c r="C152" s="22"/>
      <c r="D152" s="22"/>
      <c r="E152" s="22"/>
      <c r="F152" s="22"/>
      <c r="G152" s="22"/>
      <c r="H152" s="22"/>
      <c r="I152" s="22"/>
      <c r="J152" s="22"/>
      <c r="K152" s="22"/>
      <c r="L152" s="9"/>
      <c r="M152" s="22"/>
      <c r="N152" s="22"/>
    </row>
    <row r="153" spans="1:23" ht="47.25" customHeight="1" thickTop="1" thickBot="1" x14ac:dyDescent="0.35">
      <c r="A153" s="13" t="s">
        <v>1</v>
      </c>
      <c r="B153" s="5"/>
      <c r="C153" s="14">
        <f>+C15-N60</f>
        <v>602543.78896971047</v>
      </c>
      <c r="D153" s="14">
        <f>+D15-C15</f>
        <v>-836033.78721961379</v>
      </c>
      <c r="E153" s="14">
        <f t="shared" ref="D153:M168" si="2">+E15-D15</f>
        <v>1872036.3409135938</v>
      </c>
      <c r="F153" s="14">
        <f t="shared" si="2"/>
        <v>968055.97411590815</v>
      </c>
      <c r="G153" s="14">
        <f t="shared" si="2"/>
        <v>1626466.5748519897</v>
      </c>
      <c r="H153" s="14">
        <f t="shared" si="2"/>
        <v>3867450.4602567106</v>
      </c>
      <c r="I153" s="14">
        <f t="shared" si="2"/>
        <v>-401184.67918810248</v>
      </c>
      <c r="J153" s="14">
        <f t="shared" si="2"/>
        <v>-1345325.2991586179</v>
      </c>
      <c r="K153" s="14">
        <f t="shared" si="2"/>
        <v>-1724027.716690883</v>
      </c>
      <c r="L153" s="14">
        <f t="shared" si="2"/>
        <v>1167768.4062229097</v>
      </c>
      <c r="M153" s="14">
        <f t="shared" si="2"/>
        <v>1395610.0170803964</v>
      </c>
      <c r="N153" s="14">
        <f>+N15-M15</f>
        <v>-447308.55982801318</v>
      </c>
      <c r="U153" s="21"/>
      <c r="V153" s="21"/>
      <c r="W153" s="21"/>
    </row>
    <row r="154" spans="1:23" ht="47.25" customHeight="1" thickTop="1" thickBot="1" x14ac:dyDescent="0.35">
      <c r="A154" s="15" t="s">
        <v>2</v>
      </c>
      <c r="B154" s="5"/>
      <c r="C154" s="16">
        <f t="shared" ref="C154:C173" si="3">+C16-N61</f>
        <v>611614.03299549967</v>
      </c>
      <c r="D154" s="16">
        <f t="shared" si="2"/>
        <v>1473019.6013137847</v>
      </c>
      <c r="E154" s="16">
        <f t="shared" si="2"/>
        <v>943522.61693290621</v>
      </c>
      <c r="F154" s="16">
        <f t="shared" si="2"/>
        <v>-924384.39972250164</v>
      </c>
      <c r="G154" s="16">
        <f t="shared" si="2"/>
        <v>1402644.0819425061</v>
      </c>
      <c r="H154" s="16">
        <f t="shared" si="2"/>
        <v>1275839.1211132035</v>
      </c>
      <c r="I154" s="16">
        <f t="shared" si="2"/>
        <v>-5398034.1428980008</v>
      </c>
      <c r="J154" s="16">
        <f t="shared" si="2"/>
        <v>1411631.7665039971</v>
      </c>
      <c r="K154" s="16">
        <f t="shared" si="2"/>
        <v>5152972.7286584973</v>
      </c>
      <c r="L154" s="16">
        <f t="shared" si="2"/>
        <v>-1207467.4262266904</v>
      </c>
      <c r="M154" s="16">
        <f t="shared" si="2"/>
        <v>-3155584.1899058148</v>
      </c>
      <c r="N154" s="16">
        <f t="shared" ref="N154:N173" si="4">+N16-M16</f>
        <v>-777577.67574439198</v>
      </c>
    </row>
    <row r="155" spans="1:23" ht="47.25" customHeight="1" thickTop="1" thickBot="1" x14ac:dyDescent="0.35">
      <c r="A155" s="13" t="s">
        <v>3</v>
      </c>
      <c r="B155" s="5"/>
      <c r="C155" s="14">
        <f t="shared" si="3"/>
        <v>278739.158790797</v>
      </c>
      <c r="D155" s="14">
        <f t="shared" si="2"/>
        <v>1063033.293374002</v>
      </c>
      <c r="E155" s="14">
        <f t="shared" si="2"/>
        <v>-162643.44436619431</v>
      </c>
      <c r="F155" s="14">
        <f t="shared" si="2"/>
        <v>543613.28676719218</v>
      </c>
      <c r="G155" s="14">
        <f t="shared" si="2"/>
        <v>119910.18973860145</v>
      </c>
      <c r="H155" s="14">
        <f t="shared" si="2"/>
        <v>341326.45847260207</v>
      </c>
      <c r="I155" s="14">
        <f t="shared" si="2"/>
        <v>-247187.14741479605</v>
      </c>
      <c r="J155" s="14">
        <f t="shared" si="2"/>
        <v>-225910.8051398024</v>
      </c>
      <c r="K155" s="14">
        <f t="shared" si="2"/>
        <v>1717535.0085214078</v>
      </c>
      <c r="L155" s="14">
        <f t="shared" si="2"/>
        <v>-134139.13818740845</v>
      </c>
      <c r="M155" s="14">
        <f t="shared" si="2"/>
        <v>35689.249035008252</v>
      </c>
      <c r="N155" s="14">
        <f t="shared" si="4"/>
        <v>-478005.45687741041</v>
      </c>
    </row>
    <row r="156" spans="1:23" ht="47.25" customHeight="1" thickTop="1" thickBot="1" x14ac:dyDescent="0.35">
      <c r="A156" s="15" t="s">
        <v>4</v>
      </c>
      <c r="B156" s="5"/>
      <c r="C156" s="16">
        <f>+C18-N63</f>
        <v>-1502674.5828592926</v>
      </c>
      <c r="D156" s="16">
        <f t="shared" si="2"/>
        <v>33179.090995103121</v>
      </c>
      <c r="E156" s="16">
        <f t="shared" si="2"/>
        <v>17787.069010794163</v>
      </c>
      <c r="F156" s="16">
        <f t="shared" si="2"/>
        <v>1580162.9102863818</v>
      </c>
      <c r="G156" s="16">
        <f t="shared" si="2"/>
        <v>3279580.6292074174</v>
      </c>
      <c r="H156" s="16">
        <f t="shared" si="2"/>
        <v>746862.68118047714</v>
      </c>
      <c r="I156" s="16">
        <f t="shared" si="2"/>
        <v>3139572.5919779092</v>
      </c>
      <c r="J156" s="16">
        <f t="shared" si="2"/>
        <v>3755488.8989302069</v>
      </c>
      <c r="K156" s="16">
        <f t="shared" si="2"/>
        <v>2219336.9694786966</v>
      </c>
      <c r="L156" s="16">
        <f t="shared" si="2"/>
        <v>5688084.6155215949</v>
      </c>
      <c r="M156" s="16">
        <f t="shared" si="2"/>
        <v>2569906.8847639114</v>
      </c>
      <c r="N156" s="16">
        <f t="shared" si="4"/>
        <v>-1506394.0201032013</v>
      </c>
    </row>
    <row r="157" spans="1:23" ht="47.25" customHeight="1" thickTop="1" thickBot="1" x14ac:dyDescent="0.35">
      <c r="A157" s="13" t="s">
        <v>5</v>
      </c>
      <c r="B157" s="5"/>
      <c r="C157" s="14">
        <f t="shared" si="3"/>
        <v>46826.82289489964</v>
      </c>
      <c r="D157" s="14">
        <f t="shared" si="2"/>
        <v>-1248180.1440182999</v>
      </c>
      <c r="E157" s="14">
        <f t="shared" si="2"/>
        <v>123155.17935360002</v>
      </c>
      <c r="F157" s="14">
        <f t="shared" si="2"/>
        <v>11384.763050399953</v>
      </c>
      <c r="G157" s="14">
        <f t="shared" si="2"/>
        <v>6769.0721586002037</v>
      </c>
      <c r="H157" s="14">
        <f t="shared" si="2"/>
        <v>23203.285338999936</v>
      </c>
      <c r="I157" s="14">
        <f t="shared" si="2"/>
        <v>-6875.7199514000677</v>
      </c>
      <c r="J157" s="14">
        <f t="shared" si="2"/>
        <v>10506.007807999849</v>
      </c>
      <c r="K157" s="14">
        <f t="shared" si="2"/>
        <v>12470.135926000075</v>
      </c>
      <c r="L157" s="14">
        <f t="shared" si="2"/>
        <v>6720.6451167999767</v>
      </c>
      <c r="M157" s="14">
        <f t="shared" si="2"/>
        <v>103040.39989120048</v>
      </c>
      <c r="N157" s="14">
        <f t="shared" si="4"/>
        <v>61425.20754719968</v>
      </c>
    </row>
    <row r="158" spans="1:23" ht="47.25" customHeight="1" thickTop="1" thickBot="1" x14ac:dyDescent="0.35">
      <c r="A158" s="15" t="s">
        <v>6</v>
      </c>
      <c r="B158" s="5"/>
      <c r="C158" s="16">
        <f t="shared" si="3"/>
        <v>468026.49622059986</v>
      </c>
      <c r="D158" s="16">
        <f t="shared" si="2"/>
        <v>336005.44449720159</v>
      </c>
      <c r="E158" s="16">
        <f t="shared" si="2"/>
        <v>422459.07994689792</v>
      </c>
      <c r="F158" s="16">
        <f t="shared" si="2"/>
        <v>896144.99284639955</v>
      </c>
      <c r="G158" s="16">
        <f t="shared" si="2"/>
        <v>957406.1296427995</v>
      </c>
      <c r="H158" s="16">
        <f t="shared" si="2"/>
        <v>718595.5223909989</v>
      </c>
      <c r="I158" s="16">
        <f t="shared" si="2"/>
        <v>812262.74000839889</v>
      </c>
      <c r="J158" s="16">
        <f t="shared" si="2"/>
        <v>809000.96292800084</v>
      </c>
      <c r="K158" s="16">
        <f t="shared" si="2"/>
        <v>829090.53888750076</v>
      </c>
      <c r="L158" s="16">
        <f t="shared" si="2"/>
        <v>715665.49732080474</v>
      </c>
      <c r="M158" s="16">
        <f t="shared" si="2"/>
        <v>1197943.6797871925</v>
      </c>
      <c r="N158" s="16">
        <f t="shared" si="4"/>
        <v>907102.08899070323</v>
      </c>
    </row>
    <row r="159" spans="1:23" ht="47.25" customHeight="1" thickTop="1" thickBot="1" x14ac:dyDescent="0.35">
      <c r="A159" s="13" t="s">
        <v>7</v>
      </c>
      <c r="B159" s="5"/>
      <c r="C159" s="14">
        <f t="shared" si="3"/>
        <v>969843.81450981647</v>
      </c>
      <c r="D159" s="14">
        <f t="shared" si="2"/>
        <v>4891.0530113000423</v>
      </c>
      <c r="E159" s="14">
        <f t="shared" si="2"/>
        <v>169106.07242830656</v>
      </c>
      <c r="F159" s="14">
        <f t="shared" si="2"/>
        <v>826852.62775474787</v>
      </c>
      <c r="G159" s="14">
        <f t="shared" si="2"/>
        <v>20591.373927120119</v>
      </c>
      <c r="H159" s="14">
        <f t="shared" si="2"/>
        <v>99816.970382105559</v>
      </c>
      <c r="I159" s="14">
        <f t="shared" si="2"/>
        <v>444068.82599957287</v>
      </c>
      <c r="J159" s="14">
        <f t="shared" si="2"/>
        <v>-223637.45364956558</v>
      </c>
      <c r="K159" s="14">
        <f t="shared" si="2"/>
        <v>577413.84239697084</v>
      </c>
      <c r="L159" s="14">
        <f t="shared" si="2"/>
        <v>27888.546025920659</v>
      </c>
      <c r="M159" s="14">
        <f t="shared" si="2"/>
        <v>178888.08745362982</v>
      </c>
      <c r="N159" s="14">
        <f t="shared" si="4"/>
        <v>221169.70064952224</v>
      </c>
    </row>
    <row r="160" spans="1:23" ht="47.25" customHeight="1" thickTop="1" thickBot="1" x14ac:dyDescent="0.35">
      <c r="A160" s="15" t="s">
        <v>8</v>
      </c>
      <c r="B160" s="5"/>
      <c r="C160" s="16">
        <f t="shared" si="3"/>
        <v>-1673169.6694558002</v>
      </c>
      <c r="D160" s="16">
        <f t="shared" si="2"/>
        <v>-999526.49346009968</v>
      </c>
      <c r="E160" s="16">
        <f t="shared" si="2"/>
        <v>118618.28419789951</v>
      </c>
      <c r="F160" s="16">
        <f t="shared" si="2"/>
        <v>4309015.0821135025</v>
      </c>
      <c r="G160" s="16">
        <f t="shared" si="2"/>
        <v>-1264199.6022415031</v>
      </c>
      <c r="H160" s="16">
        <f t="shared" si="2"/>
        <v>-1630308.2703661984</v>
      </c>
      <c r="I160" s="16">
        <f t="shared" si="2"/>
        <v>-267112.11347639933</v>
      </c>
      <c r="J160" s="16">
        <f t="shared" si="2"/>
        <v>-1254016.2044008002</v>
      </c>
      <c r="K160" s="16">
        <f t="shared" si="2"/>
        <v>-685001.49766310025</v>
      </c>
      <c r="L160" s="16">
        <f t="shared" si="2"/>
        <v>2013048.997686699</v>
      </c>
      <c r="M160" s="16">
        <f t="shared" si="2"/>
        <v>-872161.74231519969</v>
      </c>
      <c r="N160" s="16">
        <f t="shared" si="4"/>
        <v>549919.62196700042</v>
      </c>
    </row>
    <row r="161" spans="1:14" ht="47.25" customHeight="1" thickTop="1" thickBot="1" x14ac:dyDescent="0.35">
      <c r="A161" s="13" t="s">
        <v>9</v>
      </c>
      <c r="B161" s="5"/>
      <c r="C161" s="14">
        <f t="shared" si="3"/>
        <v>9779.0572476000525</v>
      </c>
      <c r="D161" s="14">
        <f t="shared" si="2"/>
        <v>-162262.87208059989</v>
      </c>
      <c r="E161" s="14">
        <f t="shared" si="2"/>
        <v>25109.566095999908</v>
      </c>
      <c r="F161" s="14">
        <f t="shared" si="2"/>
        <v>-636612.24965599971</v>
      </c>
      <c r="G161" s="14">
        <f t="shared" si="2"/>
        <v>13513.493847999722</v>
      </c>
      <c r="H161" s="14">
        <f t="shared" si="2"/>
        <v>24033.885759999976</v>
      </c>
      <c r="I161" s="14">
        <f t="shared" si="2"/>
        <v>-22991.967487999704</v>
      </c>
      <c r="J161" s="14">
        <f t="shared" si="2"/>
        <v>42737.941759999841</v>
      </c>
      <c r="K161" s="14">
        <f t="shared" si="2"/>
        <v>-52177.132000000216</v>
      </c>
      <c r="L161" s="14">
        <f t="shared" si="2"/>
        <v>-71870.279863999691</v>
      </c>
      <c r="M161" s="14">
        <f t="shared" si="2"/>
        <v>11560.428223999683</v>
      </c>
      <c r="N161" s="14">
        <f t="shared" si="4"/>
        <v>12805.881944000255</v>
      </c>
    </row>
    <row r="162" spans="1:14" ht="47.25" customHeight="1" thickTop="1" thickBot="1" x14ac:dyDescent="0.35">
      <c r="A162" s="15" t="s">
        <v>10</v>
      </c>
      <c r="B162" s="5"/>
      <c r="C162" s="16">
        <f t="shared" si="3"/>
        <v>-948034.64473980013</v>
      </c>
      <c r="D162" s="16">
        <f t="shared" si="2"/>
        <v>-530120.99955260009</v>
      </c>
      <c r="E162" s="16">
        <f t="shared" si="2"/>
        <v>667105.6786496006</v>
      </c>
      <c r="F162" s="16">
        <f t="shared" si="2"/>
        <v>-300356.18918660097</v>
      </c>
      <c r="G162" s="16">
        <f t="shared" si="2"/>
        <v>-818202.8875172995</v>
      </c>
      <c r="H162" s="16">
        <f t="shared" si="2"/>
        <v>-261077.57591500133</v>
      </c>
      <c r="I162" s="16">
        <f t="shared" si="2"/>
        <v>-342736.05830859765</v>
      </c>
      <c r="J162" s="16">
        <f t="shared" si="2"/>
        <v>-455745.18570300099</v>
      </c>
      <c r="K162" s="16">
        <f t="shared" si="2"/>
        <v>-71190.396067500114</v>
      </c>
      <c r="L162" s="16">
        <f t="shared" si="2"/>
        <v>110326.80518820044</v>
      </c>
      <c r="M162" s="16">
        <f t="shared" si="2"/>
        <v>-109242.35500019975</v>
      </c>
      <c r="N162" s="16">
        <f t="shared" si="4"/>
        <v>615071.53611329943</v>
      </c>
    </row>
    <row r="163" spans="1:14" ht="47.25" customHeight="1" thickTop="1" thickBot="1" x14ac:dyDescent="0.35">
      <c r="A163" s="13" t="s">
        <v>11</v>
      </c>
      <c r="B163" s="5"/>
      <c r="C163" s="14">
        <f t="shared" si="3"/>
        <v>246358.53666350013</v>
      </c>
      <c r="D163" s="14">
        <f t="shared" si="2"/>
        <v>-705704.86749200011</v>
      </c>
      <c r="E163" s="14">
        <f t="shared" si="2"/>
        <v>737663.70672469959</v>
      </c>
      <c r="F163" s="14">
        <f t="shared" si="2"/>
        <v>-6300.3124175989069</v>
      </c>
      <c r="G163" s="14">
        <f t="shared" si="2"/>
        <v>-539905.74373920052</v>
      </c>
      <c r="H163" s="14">
        <f t="shared" si="2"/>
        <v>492765.00715399929</v>
      </c>
      <c r="I163" s="14">
        <f t="shared" si="2"/>
        <v>902722.25036920141</v>
      </c>
      <c r="J163" s="14">
        <f t="shared" si="2"/>
        <v>-1356923.665155201</v>
      </c>
      <c r="K163" s="14">
        <f t="shared" si="2"/>
        <v>433749.47683910024</v>
      </c>
      <c r="L163" s="14">
        <f t="shared" si="2"/>
        <v>49356.51192669943</v>
      </c>
      <c r="M163" s="14">
        <f t="shared" si="2"/>
        <v>623940.87554790033</v>
      </c>
      <c r="N163" s="14">
        <f t="shared" si="4"/>
        <v>1001029.5678639002</v>
      </c>
    </row>
    <row r="164" spans="1:14" ht="47.25" customHeight="1" thickTop="1" thickBot="1" x14ac:dyDescent="0.35">
      <c r="A164" s="15" t="s">
        <v>12</v>
      </c>
      <c r="B164" s="5"/>
      <c r="C164" s="16">
        <f t="shared" si="3"/>
        <v>120060.92946880008</v>
      </c>
      <c r="D164" s="16">
        <f t="shared" si="2"/>
        <v>-81967.093894400168</v>
      </c>
      <c r="E164" s="16">
        <f t="shared" si="2"/>
        <v>51437.097701000283</v>
      </c>
      <c r="F164" s="16">
        <f t="shared" si="2"/>
        <v>108883.10520179966</v>
      </c>
      <c r="G164" s="16">
        <f t="shared" si="2"/>
        <v>8022.2176022001076</v>
      </c>
      <c r="H164" s="16">
        <f t="shared" si="2"/>
        <v>20751.133577500004</v>
      </c>
      <c r="I164" s="16">
        <f t="shared" si="2"/>
        <v>141495.81110730022</v>
      </c>
      <c r="J164" s="16">
        <f t="shared" si="2"/>
        <v>61904.252529799705</v>
      </c>
      <c r="K164" s="16">
        <f t="shared" si="2"/>
        <v>-87667.704305399908</v>
      </c>
      <c r="L164" s="16">
        <f t="shared" si="2"/>
        <v>-140287.56021700008</v>
      </c>
      <c r="M164" s="16">
        <f t="shared" si="2"/>
        <v>-111167.14166799979</v>
      </c>
      <c r="N164" s="16">
        <f t="shared" si="4"/>
        <v>-75888.678398600081</v>
      </c>
    </row>
    <row r="165" spans="1:14" ht="47.25" customHeight="1" thickTop="1" thickBot="1" x14ac:dyDescent="0.35">
      <c r="A165" s="13" t="s">
        <v>13</v>
      </c>
      <c r="B165" s="5"/>
      <c r="C165" s="14">
        <f t="shared" si="3"/>
        <v>-4304.3706092000939</v>
      </c>
      <c r="D165" s="14">
        <f t="shared" si="2"/>
        <v>-25515.777810399886</v>
      </c>
      <c r="E165" s="14">
        <f t="shared" si="2"/>
        <v>35276.982398399967</v>
      </c>
      <c r="F165" s="14">
        <f t="shared" si="2"/>
        <v>85702.313927600044</v>
      </c>
      <c r="G165" s="14">
        <f t="shared" si="2"/>
        <v>34546.100604199921</v>
      </c>
      <c r="H165" s="14">
        <f t="shared" si="2"/>
        <v>-37950.343371000024</v>
      </c>
      <c r="I165" s="14">
        <f t="shared" si="2"/>
        <v>-64570.406930199941</v>
      </c>
      <c r="J165" s="14">
        <f t="shared" si="2"/>
        <v>-5582.2920960000483</v>
      </c>
      <c r="K165" s="14">
        <f t="shared" si="2"/>
        <v>19288.761825000052</v>
      </c>
      <c r="L165" s="14">
        <f t="shared" si="2"/>
        <v>30240.346374400076</v>
      </c>
      <c r="M165" s="14">
        <f t="shared" si="2"/>
        <v>40779.365669599967</v>
      </c>
      <c r="N165" s="14">
        <f t="shared" si="4"/>
        <v>75095.583182599978</v>
      </c>
    </row>
    <row r="166" spans="1:14" ht="55.5" thickTop="1" thickBot="1" x14ac:dyDescent="0.35">
      <c r="A166" s="17" t="s">
        <v>14</v>
      </c>
      <c r="B166" s="5"/>
      <c r="C166" s="16">
        <f t="shared" si="3"/>
        <v>27470.52575000003</v>
      </c>
      <c r="D166" s="16">
        <f t="shared" si="2"/>
        <v>-20621.227799999993</v>
      </c>
      <c r="E166" s="16">
        <f t="shared" si="2"/>
        <v>56606.14719999989</v>
      </c>
      <c r="F166" s="16">
        <f t="shared" si="2"/>
        <v>-81916.209949999931</v>
      </c>
      <c r="G166" s="16">
        <f t="shared" si="2"/>
        <v>-40877.996900000027</v>
      </c>
      <c r="H166" s="16">
        <f t="shared" si="2"/>
        <v>-184643.58474999998</v>
      </c>
      <c r="I166" s="16">
        <f t="shared" si="2"/>
        <v>3585.2111499999883</v>
      </c>
      <c r="J166" s="16">
        <f t="shared" si="2"/>
        <v>4358.7370000000228</v>
      </c>
      <c r="K166" s="16">
        <f t="shared" si="2"/>
        <v>-13976.368149999995</v>
      </c>
      <c r="L166" s="16">
        <f t="shared" si="2"/>
        <v>-20130.151700000046</v>
      </c>
      <c r="M166" s="16">
        <f t="shared" si="2"/>
        <v>12209.552200000035</v>
      </c>
      <c r="N166" s="16">
        <f t="shared" si="4"/>
        <v>-21284.992550000024</v>
      </c>
    </row>
    <row r="167" spans="1:14" ht="47.25" customHeight="1" thickTop="1" thickBot="1" x14ac:dyDescent="0.35">
      <c r="A167" s="13" t="s">
        <v>15</v>
      </c>
      <c r="B167" s="5"/>
      <c r="C167" s="14">
        <f t="shared" si="3"/>
        <v>312069.05575639999</v>
      </c>
      <c r="D167" s="14">
        <f t="shared" si="2"/>
        <v>-525264.95376519999</v>
      </c>
      <c r="E167" s="14">
        <f t="shared" si="2"/>
        <v>106713.01150479994</v>
      </c>
      <c r="F167" s="14">
        <f t="shared" si="2"/>
        <v>-60689.160784699954</v>
      </c>
      <c r="G167" s="14">
        <f t="shared" si="2"/>
        <v>-2593.5012942998437</v>
      </c>
      <c r="H167" s="14">
        <f t="shared" si="2"/>
        <v>-27993.278094999958</v>
      </c>
      <c r="I167" s="14">
        <f t="shared" si="2"/>
        <v>192544.14279699989</v>
      </c>
      <c r="J167" s="14">
        <f t="shared" si="2"/>
        <v>-314942.66145560012</v>
      </c>
      <c r="K167" s="14">
        <f t="shared" si="2"/>
        <v>104424.27779939998</v>
      </c>
      <c r="L167" s="14">
        <f t="shared" si="2"/>
        <v>-100291.45264369989</v>
      </c>
      <c r="M167" s="14">
        <f t="shared" si="2"/>
        <v>39183.052401999943</v>
      </c>
      <c r="N167" s="14">
        <f t="shared" si="4"/>
        <v>-30048.432572099962</v>
      </c>
    </row>
    <row r="168" spans="1:14" ht="47.25" customHeight="1" thickTop="1" thickBot="1" x14ac:dyDescent="0.35">
      <c r="A168" s="15" t="s">
        <v>16</v>
      </c>
      <c r="B168" s="5"/>
      <c r="C168" s="16">
        <f t="shared" si="3"/>
        <v>3115.0763655999908</v>
      </c>
      <c r="D168" s="16">
        <f t="shared" si="2"/>
        <v>6800.2114121999766</v>
      </c>
      <c r="E168" s="16">
        <f t="shared" si="2"/>
        <v>12235.816720200033</v>
      </c>
      <c r="F168" s="16">
        <f t="shared" si="2"/>
        <v>19141.531240599987</v>
      </c>
      <c r="G168" s="16">
        <f t="shared" si="2"/>
        <v>-365.00458389997948</v>
      </c>
      <c r="H168" s="16">
        <f t="shared" si="2"/>
        <v>84.474648000003072</v>
      </c>
      <c r="I168" s="16">
        <f t="shared" si="2"/>
        <v>3437.153857599973</v>
      </c>
      <c r="J168" s="16">
        <f t="shared" si="2"/>
        <v>-2787.9550520000048</v>
      </c>
      <c r="K168" s="16">
        <f t="shared" si="2"/>
        <v>-4745.0647568999848</v>
      </c>
      <c r="L168" s="16">
        <f t="shared" si="2"/>
        <v>2101.084704399982</v>
      </c>
      <c r="M168" s="16">
        <f t="shared" si="2"/>
        <v>-9697.4137503999809</v>
      </c>
      <c r="N168" s="16">
        <f t="shared" si="4"/>
        <v>1967.7601500999881</v>
      </c>
    </row>
    <row r="169" spans="1:14" ht="47.25" customHeight="1" thickTop="1" thickBot="1" x14ac:dyDescent="0.35">
      <c r="A169" s="13" t="s">
        <v>17</v>
      </c>
      <c r="B169" s="5"/>
      <c r="C169" s="14">
        <f t="shared" si="3"/>
        <v>27869.209026400058</v>
      </c>
      <c r="D169" s="14">
        <f t="shared" ref="D169:M173" si="5">+D31-C31</f>
        <v>-8844.2852332000621</v>
      </c>
      <c r="E169" s="14">
        <f t="shared" si="5"/>
        <v>59308.566397200048</v>
      </c>
      <c r="F169" s="14">
        <f t="shared" si="5"/>
        <v>45721.769188799895</v>
      </c>
      <c r="G169" s="14">
        <f t="shared" si="5"/>
        <v>-53839.883872699924</v>
      </c>
      <c r="H169" s="14">
        <f t="shared" si="5"/>
        <v>-79950.230559999996</v>
      </c>
      <c r="I169" s="14">
        <f t="shared" si="5"/>
        <v>-20264.68816000002</v>
      </c>
      <c r="J169" s="14">
        <f t="shared" si="5"/>
        <v>-37475.422120000003</v>
      </c>
      <c r="K169" s="14">
        <f t="shared" si="5"/>
        <v>-14809.357000000018</v>
      </c>
      <c r="L169" s="14">
        <f t="shared" si="5"/>
        <v>-11477.215999999957</v>
      </c>
      <c r="M169" s="14">
        <f t="shared" si="5"/>
        <v>1496.7151799999992</v>
      </c>
      <c r="N169" s="14">
        <f t="shared" si="4"/>
        <v>4915.2576199999894</v>
      </c>
    </row>
    <row r="170" spans="1:14" ht="47.25" customHeight="1" thickTop="1" thickBot="1" x14ac:dyDescent="0.35">
      <c r="A170" s="15" t="s">
        <v>18</v>
      </c>
      <c r="B170" s="5"/>
      <c r="C170" s="16">
        <f t="shared" si="3"/>
        <v>1500</v>
      </c>
      <c r="D170" s="16">
        <f t="shared" si="5"/>
        <v>0</v>
      </c>
      <c r="E170" s="16">
        <f t="shared" si="5"/>
        <v>500</v>
      </c>
      <c r="F170" s="16">
        <f t="shared" si="5"/>
        <v>-5000</v>
      </c>
      <c r="G170" s="16">
        <f t="shared" si="5"/>
        <v>-13500</v>
      </c>
      <c r="H170" s="16">
        <f t="shared" si="5"/>
        <v>500</v>
      </c>
      <c r="I170" s="16">
        <f t="shared" si="5"/>
        <v>2500</v>
      </c>
      <c r="J170" s="16">
        <f t="shared" si="5"/>
        <v>-1000</v>
      </c>
      <c r="K170" s="16">
        <f t="shared" si="5"/>
        <v>0</v>
      </c>
      <c r="L170" s="16">
        <f t="shared" si="5"/>
        <v>0</v>
      </c>
      <c r="M170" s="16">
        <f t="shared" si="5"/>
        <v>-1000</v>
      </c>
      <c r="N170" s="16">
        <f t="shared" si="4"/>
        <v>0</v>
      </c>
    </row>
    <row r="171" spans="1:14" ht="47.25" customHeight="1" thickTop="1" thickBot="1" x14ac:dyDescent="0.35">
      <c r="A171" s="13" t="s">
        <v>19</v>
      </c>
      <c r="B171" s="5"/>
      <c r="C171" s="14">
        <f t="shared" si="3"/>
        <v>22016.021999999997</v>
      </c>
      <c r="D171" s="14">
        <f t="shared" si="5"/>
        <v>-18781.536</v>
      </c>
      <c r="E171" s="14">
        <f t="shared" si="5"/>
        <v>-3009.6440000000002</v>
      </c>
      <c r="F171" s="14">
        <f t="shared" si="5"/>
        <v>-467.26599999999598</v>
      </c>
      <c r="G171" s="14">
        <f t="shared" si="5"/>
        <v>-9448.997000000003</v>
      </c>
      <c r="H171" s="14">
        <f t="shared" si="5"/>
        <v>4038.4850000000006</v>
      </c>
      <c r="I171" s="14">
        <f t="shared" si="5"/>
        <v>-17345.1614118</v>
      </c>
      <c r="J171" s="14">
        <f t="shared" si="5"/>
        <v>2761.1784117999996</v>
      </c>
      <c r="K171" s="14">
        <f t="shared" si="5"/>
        <v>2949.125</v>
      </c>
      <c r="L171" s="14">
        <f t="shared" si="5"/>
        <v>-3153.9040000000023</v>
      </c>
      <c r="M171" s="14">
        <f t="shared" si="5"/>
        <v>-5575.1359999999986</v>
      </c>
      <c r="N171" s="14">
        <f t="shared" si="4"/>
        <v>-968.69099999999889</v>
      </c>
    </row>
    <row r="172" spans="1:14" ht="47.25" customHeight="1" thickTop="1" thickBot="1" x14ac:dyDescent="0.35">
      <c r="A172" s="15" t="s">
        <v>20</v>
      </c>
      <c r="B172" s="5"/>
      <c r="C172" s="16">
        <f t="shared" si="3"/>
        <v>8641.249450000003</v>
      </c>
      <c r="D172" s="16">
        <f t="shared" si="5"/>
        <v>-823.84380000000237</v>
      </c>
      <c r="E172" s="16">
        <f t="shared" si="5"/>
        <v>2524.5409999999974</v>
      </c>
      <c r="F172" s="16">
        <f t="shared" si="5"/>
        <v>4777.6761499999993</v>
      </c>
      <c r="G172" s="16">
        <f t="shared" si="5"/>
        <v>-507.04268999998749</v>
      </c>
      <c r="H172" s="16">
        <f t="shared" si="5"/>
        <v>-5413.3360000000102</v>
      </c>
      <c r="I172" s="16">
        <f t="shared" si="5"/>
        <v>-861.24291999998968</v>
      </c>
      <c r="J172" s="16">
        <f t="shared" si="5"/>
        <v>-2278.3933400000096</v>
      </c>
      <c r="K172" s="16">
        <f t="shared" si="5"/>
        <v>539.08125000000291</v>
      </c>
      <c r="L172" s="16">
        <f t="shared" si="5"/>
        <v>-3095.819399999993</v>
      </c>
      <c r="M172" s="16">
        <f t="shared" si="5"/>
        <v>-3441.3622100000066</v>
      </c>
      <c r="N172" s="16">
        <f t="shared" si="4"/>
        <v>-927.64393999999447</v>
      </c>
    </row>
    <row r="173" spans="1:14" ht="47.25" customHeight="1" thickTop="1" thickBot="1" x14ac:dyDescent="0.35">
      <c r="A173" s="13" t="s">
        <v>21</v>
      </c>
      <c r="B173" s="5"/>
      <c r="C173" s="14">
        <f t="shared" si="3"/>
        <v>947098.95003999397</v>
      </c>
      <c r="D173" s="14">
        <f t="shared" si="5"/>
        <v>1128174.0944460109</v>
      </c>
      <c r="E173" s="14">
        <f t="shared" si="5"/>
        <v>27763.625183992088</v>
      </c>
      <c r="F173" s="14">
        <f t="shared" si="5"/>
        <v>44688.782951004803</v>
      </c>
      <c r="G173" s="14">
        <f t="shared" si="5"/>
        <v>-438084.75367050618</v>
      </c>
      <c r="H173" s="14">
        <f t="shared" si="5"/>
        <v>85674.021102499217</v>
      </c>
      <c r="I173" s="14">
        <f t="shared" si="5"/>
        <v>-1174275.2813394926</v>
      </c>
      <c r="J173" s="14">
        <f t="shared" si="5"/>
        <v>3436567.9910400026</v>
      </c>
      <c r="K173" s="14">
        <f t="shared" si="5"/>
        <v>1393267.725062497</v>
      </c>
      <c r="L173" s="14">
        <f t="shared" si="5"/>
        <v>16756.794443994761</v>
      </c>
      <c r="M173" s="14">
        <f t="shared" si="5"/>
        <v>3824493.293746002</v>
      </c>
      <c r="N173" s="14">
        <f t="shared" si="4"/>
        <v>4632896.4541885033</v>
      </c>
    </row>
    <row r="174" spans="1:14" ht="55.5" customHeight="1" thickTop="1" x14ac:dyDescent="0.3">
      <c r="A174" s="18" t="s">
        <v>22</v>
      </c>
      <c r="B174" s="18"/>
      <c r="C174" s="23">
        <f>SUM(C153:C173)</f>
        <v>575389.4584855244</v>
      </c>
      <c r="D174" s="23">
        <f t="shared" ref="D174:N174" si="6">SUM(D153:D173)</f>
        <v>-1118545.0930768112</v>
      </c>
      <c r="E174" s="23">
        <f t="shared" si="6"/>
        <v>5283276.2939936956</v>
      </c>
      <c r="F174" s="23">
        <f t="shared" si="6"/>
        <v>7428419.0278769359</v>
      </c>
      <c r="G174" s="23">
        <f t="shared" si="6"/>
        <v>4287924.450014025</v>
      </c>
      <c r="H174" s="23">
        <f t="shared" si="6"/>
        <v>5473604.8873198964</v>
      </c>
      <c r="I174" s="23">
        <f t="shared" si="6"/>
        <v>-2321249.8822198063</v>
      </c>
      <c r="J174" s="23">
        <f t="shared" si="6"/>
        <v>4309332.3996412186</v>
      </c>
      <c r="K174" s="23">
        <f t="shared" si="6"/>
        <v>9809442.4350112882</v>
      </c>
      <c r="L174" s="23">
        <f t="shared" si="6"/>
        <v>8136045.3022936247</v>
      </c>
      <c r="M174" s="23">
        <f t="shared" si="6"/>
        <v>5766872.2601312269</v>
      </c>
      <c r="N174" s="23">
        <f t="shared" si="6"/>
        <v>4744994.5092031118</v>
      </c>
    </row>
    <row r="175" spans="1:14" x14ac:dyDescent="0.35">
      <c r="A175" s="20" t="s">
        <v>23</v>
      </c>
      <c r="D175" s="24"/>
    </row>
    <row r="176" spans="1:14" x14ac:dyDescent="0.35"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</row>
    <row r="177" spans="1:15" x14ac:dyDescent="0.35">
      <c r="D177" s="24"/>
    </row>
    <row r="178" spans="1:15" x14ac:dyDescent="0.35">
      <c r="D178" s="24"/>
    </row>
    <row r="179" spans="1:15" x14ac:dyDescent="0.35">
      <c r="D179" s="24"/>
    </row>
    <row r="180" spans="1:15" x14ac:dyDescent="0.35">
      <c r="D180" s="24"/>
    </row>
    <row r="181" spans="1:15" x14ac:dyDescent="0.35">
      <c r="D181" s="24"/>
      <c r="N181" s="26"/>
    </row>
    <row r="182" spans="1:15" x14ac:dyDescent="0.35">
      <c r="A182" s="3"/>
      <c r="B182" s="3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3"/>
    </row>
    <row r="183" spans="1:15" x14ac:dyDescent="0.35">
      <c r="A183" s="3"/>
      <c r="B183" s="3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3"/>
    </row>
    <row r="184" spans="1:15" x14ac:dyDescent="0.35">
      <c r="A184" s="3"/>
      <c r="B184" s="3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3"/>
    </row>
    <row r="185" spans="1:15" x14ac:dyDescent="0.35">
      <c r="A185" s="3"/>
      <c r="B185" s="3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3"/>
    </row>
    <row r="186" spans="1:15" x14ac:dyDescent="0.35">
      <c r="A186" s="3"/>
      <c r="B186" s="3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3"/>
    </row>
    <row r="187" spans="1:15" x14ac:dyDescent="0.35">
      <c r="A187" s="3"/>
      <c r="B187" s="3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3"/>
    </row>
    <row r="188" spans="1:15" x14ac:dyDescent="0.35">
      <c r="A188" s="3"/>
      <c r="B188" s="3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3"/>
    </row>
    <row r="189" spans="1:15" x14ac:dyDescent="0.35">
      <c r="A189" s="3"/>
      <c r="B189" s="3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3"/>
    </row>
    <row r="190" spans="1:15" x14ac:dyDescent="0.35">
      <c r="A190" s="3"/>
      <c r="B190" s="3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3"/>
    </row>
    <row r="191" spans="1:15" x14ac:dyDescent="0.35">
      <c r="A191" s="3"/>
      <c r="B191" s="3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3"/>
    </row>
    <row r="192" spans="1:15" x14ac:dyDescent="0.35">
      <c r="A192" s="3"/>
      <c r="B192" s="3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3"/>
    </row>
    <row r="193" spans="1:15" x14ac:dyDescent="0.35">
      <c r="A193" s="3"/>
      <c r="B193" s="3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O193" s="3"/>
    </row>
    <row r="194" spans="1:15" ht="26.25" customHeight="1" x14ac:dyDescent="0.3">
      <c r="A194" s="33" t="s">
        <v>0</v>
      </c>
      <c r="B194" s="3"/>
      <c r="C194" s="28" t="s">
        <v>24</v>
      </c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3"/>
    </row>
    <row r="195" spans="1:15" ht="27" customHeight="1" x14ac:dyDescent="0.3">
      <c r="A195" s="33"/>
      <c r="B195" s="31"/>
      <c r="C195" s="30" t="s">
        <v>25</v>
      </c>
      <c r="D195" s="30" t="s">
        <v>26</v>
      </c>
      <c r="E195" s="30" t="s">
        <v>27</v>
      </c>
      <c r="F195" s="30" t="s">
        <v>28</v>
      </c>
      <c r="G195" s="30" t="s">
        <v>29</v>
      </c>
      <c r="H195" s="30" t="s">
        <v>30</v>
      </c>
      <c r="I195" s="30" t="s">
        <v>31</v>
      </c>
      <c r="J195" s="30" t="s">
        <v>32</v>
      </c>
      <c r="K195" s="30" t="s">
        <v>33</v>
      </c>
      <c r="L195" s="30" t="s">
        <v>34</v>
      </c>
      <c r="M195" s="30" t="s">
        <v>35</v>
      </c>
      <c r="N195" s="30" t="s">
        <v>36</v>
      </c>
      <c r="O195" s="3"/>
    </row>
    <row r="196" spans="1:15" ht="27.75" thickBot="1" x14ac:dyDescent="0.35">
      <c r="A196" s="34"/>
      <c r="B196" s="31"/>
      <c r="C196" s="22"/>
      <c r="D196" s="22"/>
      <c r="E196" s="22"/>
      <c r="F196" s="22"/>
      <c r="G196" s="22"/>
      <c r="H196" s="22"/>
      <c r="I196" s="22"/>
      <c r="J196" s="22"/>
      <c r="K196" s="22"/>
      <c r="L196" s="9"/>
      <c r="M196" s="9"/>
      <c r="N196" s="9"/>
      <c r="O196" s="3"/>
    </row>
    <row r="197" spans="1:15" ht="48" customHeight="1" thickTop="1" thickBot="1" x14ac:dyDescent="0.35">
      <c r="A197" s="13" t="s">
        <v>1</v>
      </c>
      <c r="B197" s="31"/>
      <c r="C197" s="14">
        <v>2016656.2545866221</v>
      </c>
      <c r="D197" s="14">
        <f>+D60-C60</f>
        <v>-478692.40401862562</v>
      </c>
      <c r="E197" s="14">
        <f t="shared" ref="D197:M212" si="7">+E60-D60</f>
        <v>-121344.85888837278</v>
      </c>
      <c r="F197" s="14">
        <f t="shared" si="7"/>
        <v>1601789.2595079988</v>
      </c>
      <c r="G197" s="14">
        <f t="shared" si="7"/>
        <v>-781436.41035220027</v>
      </c>
      <c r="H197" s="14">
        <f t="shared" si="7"/>
        <v>628301.5828897953</v>
      </c>
      <c r="I197" s="14">
        <f t="shared" si="7"/>
        <v>305601.46778318286</v>
      </c>
      <c r="J197" s="14">
        <f t="shared" si="7"/>
        <v>-145682.23250959814</v>
      </c>
      <c r="K197" s="14">
        <f t="shared" si="7"/>
        <v>710230.92547421157</v>
      </c>
      <c r="L197" s="14">
        <f t="shared" si="7"/>
        <v>1637925.2845896035</v>
      </c>
      <c r="M197" s="14">
        <f t="shared" si="7"/>
        <v>1152316.7134074122</v>
      </c>
      <c r="N197" s="14">
        <f>+N60-M60</f>
        <v>1625457.4385675937</v>
      </c>
      <c r="O197" s="3"/>
    </row>
    <row r="198" spans="1:15" ht="48" customHeight="1" thickTop="1" thickBot="1" x14ac:dyDescent="0.35">
      <c r="A198" s="15" t="s">
        <v>2</v>
      </c>
      <c r="B198" s="31"/>
      <c r="C198" s="16">
        <v>625564.98661519587</v>
      </c>
      <c r="D198" s="16">
        <f t="shared" si="7"/>
        <v>1162097.1376852021</v>
      </c>
      <c r="E198" s="16">
        <f t="shared" si="7"/>
        <v>494532.01983080059</v>
      </c>
      <c r="F198" s="16">
        <f t="shared" si="7"/>
        <v>3338807.2313539982</v>
      </c>
      <c r="G198" s="16">
        <f t="shared" si="7"/>
        <v>-2364141.5506642982</v>
      </c>
      <c r="H198" s="16">
        <f t="shared" si="7"/>
        <v>-1526760.7873041183</v>
      </c>
      <c r="I198" s="16">
        <f t="shared" si="7"/>
        <v>3803987.5542700067</v>
      </c>
      <c r="J198" s="16">
        <f t="shared" si="7"/>
        <v>14193.586639203131</v>
      </c>
      <c r="K198" s="16">
        <f t="shared" si="7"/>
        <v>1383576.0718041956</v>
      </c>
      <c r="L198" s="16">
        <f t="shared" si="7"/>
        <v>-2848881.1228419915</v>
      </c>
      <c r="M198" s="16">
        <f t="shared" si="7"/>
        <v>-1510833.5293414071</v>
      </c>
      <c r="N198" s="16">
        <f t="shared" ref="N198:N217" si="8">+N61-M61</f>
        <v>2789869.9286994115</v>
      </c>
      <c r="O198" s="3"/>
    </row>
    <row r="199" spans="1:15" ht="48" customHeight="1" thickTop="1" thickBot="1" x14ac:dyDescent="0.35">
      <c r="A199" s="13" t="s">
        <v>3</v>
      </c>
      <c r="B199" s="31"/>
      <c r="C199" s="14">
        <v>120435.68463729694</v>
      </c>
      <c r="D199" s="14">
        <f t="shared" si="7"/>
        <v>-505389.11051170155</v>
      </c>
      <c r="E199" s="14">
        <f t="shared" si="7"/>
        <v>280261.13271420076</v>
      </c>
      <c r="F199" s="14">
        <f t="shared" si="7"/>
        <v>130605.22007900104</v>
      </c>
      <c r="G199" s="14">
        <f t="shared" si="7"/>
        <v>334819.14298249781</v>
      </c>
      <c r="H199" s="14">
        <f t="shared" si="7"/>
        <v>884509.68264300376</v>
      </c>
      <c r="I199" s="14">
        <f t="shared" si="7"/>
        <v>595966.60033050179</v>
      </c>
      <c r="J199" s="14">
        <f t="shared" si="7"/>
        <v>290574.32692399621</v>
      </c>
      <c r="K199" s="14">
        <f t="shared" si="7"/>
        <v>28800.788756400347</v>
      </c>
      <c r="L199" s="14">
        <f t="shared" si="7"/>
        <v>297633.2108995989</v>
      </c>
      <c r="M199" s="14">
        <f t="shared" si="7"/>
        <v>619486.56460640579</v>
      </c>
      <c r="N199" s="14">
        <f t="shared" si="8"/>
        <v>515755.67942359298</v>
      </c>
      <c r="O199" s="3"/>
    </row>
    <row r="200" spans="1:15" ht="48" customHeight="1" thickTop="1" thickBot="1" x14ac:dyDescent="0.35">
      <c r="A200" s="15" t="s">
        <v>4</v>
      </c>
      <c r="B200" s="31"/>
      <c r="C200" s="16">
        <v>3652293.0693979114</v>
      </c>
      <c r="D200" s="16">
        <f t="shared" si="7"/>
        <v>736491.24072349072</v>
      </c>
      <c r="E200" s="16">
        <f t="shared" si="7"/>
        <v>-97985.549548998475</v>
      </c>
      <c r="F200" s="16">
        <f t="shared" si="7"/>
        <v>-1898438.7809979916</v>
      </c>
      <c r="G200" s="16">
        <f t="shared" si="7"/>
        <v>-234941.74124498665</v>
      </c>
      <c r="H200" s="16">
        <f t="shared" si="7"/>
        <v>4018308.2684819698</v>
      </c>
      <c r="I200" s="16">
        <f t="shared" si="7"/>
        <v>4088474.4063278139</v>
      </c>
      <c r="J200" s="16">
        <f t="shared" si="7"/>
        <v>2644164.5758304</v>
      </c>
      <c r="K200" s="16">
        <f t="shared" si="7"/>
        <v>1166939.5730135888</v>
      </c>
      <c r="L200" s="16">
        <f t="shared" si="7"/>
        <v>4057005.9633032084</v>
      </c>
      <c r="M200" s="16">
        <f t="shared" si="7"/>
        <v>-738631.33722679317</v>
      </c>
      <c r="N200" s="16">
        <f t="shared" si="8"/>
        <v>-268596.75861920416</v>
      </c>
      <c r="O200" s="3"/>
    </row>
    <row r="201" spans="1:15" ht="48" customHeight="1" thickTop="1" thickBot="1" x14ac:dyDescent="0.35">
      <c r="A201" s="13" t="s">
        <v>5</v>
      </c>
      <c r="B201" s="31"/>
      <c r="C201" s="14">
        <v>5578.0934618997853</v>
      </c>
      <c r="D201" s="14">
        <f t="shared" si="7"/>
        <v>9267.5659455000423</v>
      </c>
      <c r="E201" s="14">
        <f t="shared" si="7"/>
        <v>111699.52751949988</v>
      </c>
      <c r="F201" s="14">
        <f t="shared" si="7"/>
        <v>42615.365377500188</v>
      </c>
      <c r="G201" s="14">
        <f t="shared" si="7"/>
        <v>7293.1930046000052</v>
      </c>
      <c r="H201" s="14">
        <f t="shared" si="7"/>
        <v>68511.954718799796</v>
      </c>
      <c r="I201" s="14">
        <f t="shared" si="7"/>
        <v>95342.342519800179</v>
      </c>
      <c r="J201" s="14">
        <f t="shared" si="7"/>
        <v>-2545.2310015999246</v>
      </c>
      <c r="K201" s="14">
        <f t="shared" si="7"/>
        <v>261853.43347400008</v>
      </c>
      <c r="L201" s="14">
        <f t="shared" si="7"/>
        <v>13994.165027400013</v>
      </c>
      <c r="M201" s="14">
        <f t="shared" si="7"/>
        <v>-37328.953453400172</v>
      </c>
      <c r="N201" s="14">
        <f t="shared" si="8"/>
        <v>31600.496578400023</v>
      </c>
      <c r="O201" s="3"/>
    </row>
    <row r="202" spans="1:15" ht="48" customHeight="1" thickTop="1" thickBot="1" x14ac:dyDescent="0.35">
      <c r="A202" s="15" t="s">
        <v>6</v>
      </c>
      <c r="B202" s="31"/>
      <c r="C202" s="16">
        <v>-12238.20910230279</v>
      </c>
      <c r="D202" s="16">
        <f t="shared" si="7"/>
        <v>-69157.039486698806</v>
      </c>
      <c r="E202" s="16">
        <f t="shared" si="7"/>
        <v>319293.10534569994</v>
      </c>
      <c r="F202" s="16">
        <f t="shared" si="7"/>
        <v>392953.69269650057</v>
      </c>
      <c r="G202" s="16">
        <f t="shared" si="7"/>
        <v>835665.82179110125</v>
      </c>
      <c r="H202" s="16">
        <f t="shared" si="7"/>
        <v>738681.85463379696</v>
      </c>
      <c r="I202" s="16">
        <f t="shared" si="7"/>
        <v>788098.41821589693</v>
      </c>
      <c r="J202" s="16">
        <f t="shared" si="7"/>
        <v>632772.4988088049</v>
      </c>
      <c r="K202" s="16">
        <f t="shared" si="7"/>
        <v>376087.805510398</v>
      </c>
      <c r="L202" s="16">
        <f t="shared" si="7"/>
        <v>538980.21918400005</v>
      </c>
      <c r="M202" s="16">
        <f t="shared" si="7"/>
        <v>561481.06942519546</v>
      </c>
      <c r="N202" s="16">
        <f t="shared" si="8"/>
        <v>220351.5772113055</v>
      </c>
      <c r="O202" s="3"/>
    </row>
    <row r="203" spans="1:15" ht="48" customHeight="1" thickTop="1" thickBot="1" x14ac:dyDescent="0.35">
      <c r="A203" s="13" t="s">
        <v>7</v>
      </c>
      <c r="B203" s="5"/>
      <c r="C203" s="14">
        <v>230764.6544779595</v>
      </c>
      <c r="D203" s="14">
        <f t="shared" si="7"/>
        <v>-74069.340294044465</v>
      </c>
      <c r="E203" s="14">
        <f t="shared" si="7"/>
        <v>31836.465685710311</v>
      </c>
      <c r="F203" s="14">
        <f t="shared" si="7"/>
        <v>524839.06691539288</v>
      </c>
      <c r="G203" s="14">
        <f t="shared" si="7"/>
        <v>42174.244925156236</v>
      </c>
      <c r="H203" s="14">
        <f t="shared" si="7"/>
        <v>461451.27688550577</v>
      </c>
      <c r="I203" s="14">
        <f t="shared" si="7"/>
        <v>275149.79251866043</v>
      </c>
      <c r="J203" s="14">
        <f t="shared" si="7"/>
        <v>186941.3765984457</v>
      </c>
      <c r="K203" s="14">
        <f t="shared" si="7"/>
        <v>284038.60725154914</v>
      </c>
      <c r="L203" s="14">
        <f t="shared" si="7"/>
        <v>138618.8315999452</v>
      </c>
      <c r="M203" s="14">
        <f t="shared" si="7"/>
        <v>55387.39672751911</v>
      </c>
      <c r="N203" s="14">
        <f t="shared" si="8"/>
        <v>-16605.3736621961</v>
      </c>
    </row>
    <row r="204" spans="1:15" ht="48" customHeight="1" thickTop="1" thickBot="1" x14ac:dyDescent="0.35">
      <c r="A204" s="15" t="s">
        <v>8</v>
      </c>
      <c r="B204" s="5"/>
      <c r="C204" s="16">
        <v>-2328890.2846182003</v>
      </c>
      <c r="D204" s="16">
        <f t="shared" si="7"/>
        <v>-1288201.5270018</v>
      </c>
      <c r="E204" s="16">
        <f t="shared" si="7"/>
        <v>1777154.0160808</v>
      </c>
      <c r="F204" s="16">
        <f t="shared" si="7"/>
        <v>80422.179729999974</v>
      </c>
      <c r="G204" s="16">
        <f t="shared" si="7"/>
        <v>5801378.9918242013</v>
      </c>
      <c r="H204" s="16">
        <f t="shared" si="7"/>
        <v>4038042.735255599</v>
      </c>
      <c r="I204" s="16">
        <f t="shared" si="7"/>
        <v>-2281986.5370413996</v>
      </c>
      <c r="J204" s="16">
        <f t="shared" si="7"/>
        <v>274893.38907199912</v>
      </c>
      <c r="K204" s="16">
        <f t="shared" si="7"/>
        <v>2969978.1325116996</v>
      </c>
      <c r="L204" s="16">
        <f t="shared" si="7"/>
        <v>-6975935.7803830989</v>
      </c>
      <c r="M204" s="16">
        <f t="shared" si="7"/>
        <v>320009.06975059956</v>
      </c>
      <c r="N204" s="16">
        <f t="shared" si="8"/>
        <v>-2135466.5221356004</v>
      </c>
    </row>
    <row r="205" spans="1:15" ht="48" customHeight="1" thickTop="1" thickBot="1" x14ac:dyDescent="0.35">
      <c r="A205" s="13" t="s">
        <v>9</v>
      </c>
      <c r="B205" s="5"/>
      <c r="C205" s="14">
        <v>64207.914603899699</v>
      </c>
      <c r="D205" s="14">
        <f t="shared" si="7"/>
        <v>-26164.70932689961</v>
      </c>
      <c r="E205" s="14">
        <f t="shared" si="7"/>
        <v>70469.52948989952</v>
      </c>
      <c r="F205" s="14">
        <f t="shared" si="7"/>
        <v>56425.005525500048</v>
      </c>
      <c r="G205" s="14">
        <f t="shared" si="7"/>
        <v>-162877.11635359982</v>
      </c>
      <c r="H205" s="14">
        <f t="shared" si="7"/>
        <v>83495.960875200108</v>
      </c>
      <c r="I205" s="14">
        <f t="shared" si="7"/>
        <v>-463.10346879996359</v>
      </c>
      <c r="J205" s="14">
        <f t="shared" si="7"/>
        <v>96067.859417599626</v>
      </c>
      <c r="K205" s="14">
        <f t="shared" si="7"/>
        <v>7994.8261910001747</v>
      </c>
      <c r="L205" s="14">
        <f t="shared" si="7"/>
        <v>35467.860940599814</v>
      </c>
      <c r="M205" s="14">
        <f t="shared" si="7"/>
        <v>66622.491390800104</v>
      </c>
      <c r="N205" s="14">
        <f t="shared" si="8"/>
        <v>5977.5787841998972</v>
      </c>
    </row>
    <row r="206" spans="1:15" ht="48" customHeight="1" thickTop="1" thickBot="1" x14ac:dyDescent="0.35">
      <c r="A206" s="15" t="s">
        <v>10</v>
      </c>
      <c r="B206" s="5"/>
      <c r="C206" s="16">
        <v>1160802.2729984019</v>
      </c>
      <c r="D206" s="16">
        <f t="shared" si="7"/>
        <v>-462281.61581040174</v>
      </c>
      <c r="E206" s="16">
        <f t="shared" si="7"/>
        <v>2548844.3841834012</v>
      </c>
      <c r="F206" s="16">
        <f t="shared" si="7"/>
        <v>1459906.469992999</v>
      </c>
      <c r="G206" s="16">
        <f t="shared" si="7"/>
        <v>-2970123.6559469998</v>
      </c>
      <c r="H206" s="16">
        <f t="shared" si="7"/>
        <v>-602691.66200999916</v>
      </c>
      <c r="I206" s="16">
        <f t="shared" si="7"/>
        <v>-1530221.8815230001</v>
      </c>
      <c r="J206" s="16">
        <f t="shared" si="7"/>
        <v>58694.631543999538</v>
      </c>
      <c r="K206" s="16">
        <f t="shared" si="7"/>
        <v>-88340.497817000374</v>
      </c>
      <c r="L206" s="16">
        <f t="shared" si="7"/>
        <v>540665.45615100116</v>
      </c>
      <c r="M206" s="16">
        <f t="shared" si="7"/>
        <v>-719833.12821400072</v>
      </c>
      <c r="N206" s="16">
        <f t="shared" si="8"/>
        <v>-527270.05476049986</v>
      </c>
    </row>
    <row r="207" spans="1:15" ht="48" customHeight="1" thickTop="1" thickBot="1" x14ac:dyDescent="0.35">
      <c r="A207" s="13" t="s">
        <v>11</v>
      </c>
      <c r="B207" s="5"/>
      <c r="C207" s="14">
        <v>40302.208554400131</v>
      </c>
      <c r="D207" s="14">
        <f t="shared" si="7"/>
        <v>-615220.24920620001</v>
      </c>
      <c r="E207" s="14">
        <f t="shared" si="7"/>
        <v>-474212.71196530014</v>
      </c>
      <c r="F207" s="14">
        <f t="shared" si="7"/>
        <v>-28168.893790500006</v>
      </c>
      <c r="G207" s="14">
        <f t="shared" si="7"/>
        <v>254584.5761198001</v>
      </c>
      <c r="H207" s="14">
        <f t="shared" si="7"/>
        <v>625368.31305839983</v>
      </c>
      <c r="I207" s="14">
        <f t="shared" si="7"/>
        <v>539261.81461300026</v>
      </c>
      <c r="J207" s="14">
        <f t="shared" si="7"/>
        <v>11804.474570400082</v>
      </c>
      <c r="K207" s="14">
        <f t="shared" si="7"/>
        <v>-171435.58207939984</v>
      </c>
      <c r="L207" s="14">
        <f t="shared" si="7"/>
        <v>613923.9154187995</v>
      </c>
      <c r="M207" s="14">
        <f t="shared" si="7"/>
        <v>152568.16839380097</v>
      </c>
      <c r="N207" s="14">
        <f t="shared" si="8"/>
        <v>-957083.33997980086</v>
      </c>
    </row>
    <row r="208" spans="1:15" ht="48" customHeight="1" thickTop="1" thickBot="1" x14ac:dyDescent="0.35">
      <c r="A208" s="15" t="s">
        <v>12</v>
      </c>
      <c r="B208" s="5"/>
      <c r="C208" s="16">
        <v>-37448.242183300084</v>
      </c>
      <c r="D208" s="16">
        <f t="shared" si="7"/>
        <v>32832.834948100033</v>
      </c>
      <c r="E208" s="16">
        <f t="shared" si="7"/>
        <v>35977.091042399989</v>
      </c>
      <c r="F208" s="16">
        <f t="shared" si="7"/>
        <v>74425.059388000052</v>
      </c>
      <c r="G208" s="16">
        <f t="shared" si="7"/>
        <v>158014.23741819989</v>
      </c>
      <c r="H208" s="16">
        <f t="shared" si="7"/>
        <v>-12163.034964399878</v>
      </c>
      <c r="I208" s="16">
        <f t="shared" si="7"/>
        <v>62357.126728599891</v>
      </c>
      <c r="J208" s="16">
        <f t="shared" si="7"/>
        <v>5781.049652799964</v>
      </c>
      <c r="K208" s="16">
        <f t="shared" si="7"/>
        <v>62735.763803000096</v>
      </c>
      <c r="L208" s="16">
        <f t="shared" si="7"/>
        <v>-285.98385820002295</v>
      </c>
      <c r="M208" s="16">
        <f t="shared" si="7"/>
        <v>53136.377187599894</v>
      </c>
      <c r="N208" s="16">
        <f t="shared" si="8"/>
        <v>74492.637247400125</v>
      </c>
    </row>
    <row r="209" spans="1:14" ht="48" customHeight="1" thickTop="1" thickBot="1" x14ac:dyDescent="0.35">
      <c r="A209" s="13" t="s">
        <v>13</v>
      </c>
      <c r="B209" s="5"/>
      <c r="C209" s="14">
        <v>10183.113400599977</v>
      </c>
      <c r="D209" s="14">
        <f t="shared" si="7"/>
        <v>10144.585257400002</v>
      </c>
      <c r="E209" s="14">
        <f t="shared" si="7"/>
        <v>30180.977344600018</v>
      </c>
      <c r="F209" s="14">
        <f t="shared" si="7"/>
        <v>4550.3014270000276</v>
      </c>
      <c r="G209" s="14">
        <f t="shared" si="7"/>
        <v>5008.7779841999873</v>
      </c>
      <c r="H209" s="14">
        <f t="shared" si="7"/>
        <v>45002.148321599991</v>
      </c>
      <c r="I209" s="14">
        <f t="shared" si="7"/>
        <v>12743.889244599966</v>
      </c>
      <c r="J209" s="14">
        <f t="shared" si="7"/>
        <v>37975.251700800029</v>
      </c>
      <c r="K209" s="14">
        <f t="shared" si="7"/>
        <v>-33672.046746999957</v>
      </c>
      <c r="L209" s="14">
        <f t="shared" si="7"/>
        <v>-2602.2910902000731</v>
      </c>
      <c r="M209" s="14">
        <f t="shared" si="7"/>
        <v>-410.10344359988812</v>
      </c>
      <c r="N209" s="14">
        <f t="shared" si="8"/>
        <v>4376.42796859995</v>
      </c>
    </row>
    <row r="210" spans="1:14" ht="55.5" thickTop="1" thickBot="1" x14ac:dyDescent="0.35">
      <c r="A210" s="17" t="s">
        <v>14</v>
      </c>
      <c r="B210" s="5"/>
      <c r="C210" s="16">
        <v>55173.13685000001</v>
      </c>
      <c r="D210" s="16">
        <f t="shared" si="7"/>
        <v>-78904.87235000002</v>
      </c>
      <c r="E210" s="16">
        <f t="shared" si="7"/>
        <v>88716.020600000047</v>
      </c>
      <c r="F210" s="16">
        <f t="shared" si="7"/>
        <v>-96103.520500000042</v>
      </c>
      <c r="G210" s="16">
        <f t="shared" si="7"/>
        <v>86279.690400000021</v>
      </c>
      <c r="H210" s="16">
        <f t="shared" si="7"/>
        <v>-5436.7077999999747</v>
      </c>
      <c r="I210" s="16">
        <f t="shared" si="7"/>
        <v>34887.830199999968</v>
      </c>
      <c r="J210" s="16">
        <f t="shared" si="7"/>
        <v>12111.083199999994</v>
      </c>
      <c r="K210" s="16">
        <f t="shared" si="7"/>
        <v>37444.567500000005</v>
      </c>
      <c r="L210" s="16">
        <f t="shared" si="7"/>
        <v>19515.603499999968</v>
      </c>
      <c r="M210" s="16">
        <f t="shared" si="7"/>
        <v>61000.342000000062</v>
      </c>
      <c r="N210" s="16">
        <f t="shared" si="8"/>
        <v>-1118.5945000000065</v>
      </c>
    </row>
    <row r="211" spans="1:14" ht="48" customHeight="1" thickTop="1" thickBot="1" x14ac:dyDescent="0.35">
      <c r="A211" s="13" t="s">
        <v>15</v>
      </c>
      <c r="B211" s="5"/>
      <c r="C211" s="14">
        <v>206244.76772340003</v>
      </c>
      <c r="D211" s="14">
        <f t="shared" si="7"/>
        <v>-35718.234623800032</v>
      </c>
      <c r="E211" s="14">
        <f t="shared" si="7"/>
        <v>88422.049726800062</v>
      </c>
      <c r="F211" s="14">
        <f t="shared" si="7"/>
        <v>-28299.408116000006</v>
      </c>
      <c r="G211" s="14">
        <f t="shared" si="7"/>
        <v>94310.510275200009</v>
      </c>
      <c r="H211" s="14">
        <f t="shared" si="7"/>
        <v>162563.88887759985</v>
      </c>
      <c r="I211" s="14">
        <f t="shared" si="7"/>
        <v>170280.73890320014</v>
      </c>
      <c r="J211" s="14">
        <f t="shared" si="7"/>
        <v>-108775.2774864001</v>
      </c>
      <c r="K211" s="14">
        <f t="shared" si="7"/>
        <v>139513.53574310022</v>
      </c>
      <c r="L211" s="14">
        <f t="shared" si="7"/>
        <v>-30552.261828700197</v>
      </c>
      <c r="M211" s="14">
        <f t="shared" si="7"/>
        <v>111472.07615600002</v>
      </c>
      <c r="N211" s="14">
        <f t="shared" si="8"/>
        <v>-376627.77820900001</v>
      </c>
    </row>
    <row r="212" spans="1:14" ht="48" customHeight="1" thickTop="1" thickBot="1" x14ac:dyDescent="0.35">
      <c r="A212" s="15" t="s">
        <v>16</v>
      </c>
      <c r="B212" s="5"/>
      <c r="C212" s="16">
        <v>2680.8202036000002</v>
      </c>
      <c r="D212" s="16">
        <f t="shared" si="7"/>
        <v>4110.1005791999924</v>
      </c>
      <c r="E212" s="16">
        <f t="shared" si="7"/>
        <v>-182.60136319999583</v>
      </c>
      <c r="F212" s="16">
        <f t="shared" si="7"/>
        <v>2307.3734160000022</v>
      </c>
      <c r="G212" s="16">
        <f t="shared" si="7"/>
        <v>20891.686610699995</v>
      </c>
      <c r="H212" s="16">
        <f t="shared" si="7"/>
        <v>10295.971046600011</v>
      </c>
      <c r="I212" s="16">
        <f t="shared" si="7"/>
        <v>6698.221857099983</v>
      </c>
      <c r="J212" s="16">
        <f t="shared" si="7"/>
        <v>16134.965640800016</v>
      </c>
      <c r="K212" s="16">
        <f t="shared" si="7"/>
        <v>16512.877915500008</v>
      </c>
      <c r="L212" s="16">
        <f t="shared" si="7"/>
        <v>9400.1054822999868</v>
      </c>
      <c r="M212" s="16">
        <f t="shared" si="7"/>
        <v>13808.85091139999</v>
      </c>
      <c r="N212" s="16">
        <f t="shared" si="8"/>
        <v>24753.008148100023</v>
      </c>
    </row>
    <row r="213" spans="1:14" ht="48" customHeight="1" thickTop="1" thickBot="1" x14ac:dyDescent="0.35">
      <c r="A213" s="13" t="s">
        <v>17</v>
      </c>
      <c r="B213" s="5"/>
      <c r="C213" s="14">
        <v>11335.901570000002</v>
      </c>
      <c r="D213" s="14">
        <f t="shared" ref="D213:M217" si="9">+D76-C76</f>
        <v>21848.346829999995</v>
      </c>
      <c r="E213" s="14">
        <f t="shared" si="9"/>
        <v>5049.8546199999982</v>
      </c>
      <c r="F213" s="14">
        <f t="shared" si="9"/>
        <v>13589.54800000001</v>
      </c>
      <c r="G213" s="14">
        <f t="shared" si="9"/>
        <v>73384.610749999993</v>
      </c>
      <c r="H213" s="14">
        <f t="shared" si="9"/>
        <v>7625.6149699999951</v>
      </c>
      <c r="I213" s="14">
        <f t="shared" si="9"/>
        <v>48902.909240000008</v>
      </c>
      <c r="J213" s="14">
        <f t="shared" si="9"/>
        <v>30233.78727999999</v>
      </c>
      <c r="K213" s="14">
        <f t="shared" si="9"/>
        <v>20823.011809999996</v>
      </c>
      <c r="L213" s="14">
        <f t="shared" si="9"/>
        <v>28667.206950000022</v>
      </c>
      <c r="M213" s="14">
        <f t="shared" si="9"/>
        <v>69841.535477199941</v>
      </c>
      <c r="N213" s="14">
        <f t="shared" si="8"/>
        <v>11097.289856300049</v>
      </c>
    </row>
    <row r="214" spans="1:14" ht="48" customHeight="1" thickTop="1" thickBot="1" x14ac:dyDescent="0.35">
      <c r="A214" s="15" t="s">
        <v>18</v>
      </c>
      <c r="B214" s="5"/>
      <c r="C214" s="16">
        <v>0</v>
      </c>
      <c r="D214" s="16">
        <f t="shared" si="9"/>
        <v>0</v>
      </c>
      <c r="E214" s="16">
        <f t="shared" si="9"/>
        <v>-7500</v>
      </c>
      <c r="F214" s="16">
        <f t="shared" si="9"/>
        <v>2500</v>
      </c>
      <c r="G214" s="16">
        <f t="shared" si="9"/>
        <v>8000</v>
      </c>
      <c r="H214" s="16">
        <f t="shared" si="9"/>
        <v>-2500</v>
      </c>
      <c r="I214" s="16">
        <f t="shared" si="9"/>
        <v>0</v>
      </c>
      <c r="J214" s="16">
        <f t="shared" si="9"/>
        <v>-2500</v>
      </c>
      <c r="K214" s="16">
        <f t="shared" si="9"/>
        <v>0</v>
      </c>
      <c r="L214" s="16">
        <f t="shared" si="9"/>
        <v>-3000</v>
      </c>
      <c r="M214" s="16">
        <f t="shared" si="9"/>
        <v>0</v>
      </c>
      <c r="N214" s="16">
        <f t="shared" si="8"/>
        <v>1000</v>
      </c>
    </row>
    <row r="215" spans="1:14" ht="48" customHeight="1" thickTop="1" thickBot="1" x14ac:dyDescent="0.35">
      <c r="A215" s="13" t="s">
        <v>19</v>
      </c>
      <c r="B215" s="5"/>
      <c r="C215" s="14">
        <v>730.31059119999554</v>
      </c>
      <c r="D215" s="14">
        <f t="shared" si="9"/>
        <v>-13225.099999999999</v>
      </c>
      <c r="E215" s="14">
        <f t="shared" si="9"/>
        <v>10329.599999999999</v>
      </c>
      <c r="F215" s="14">
        <f t="shared" si="9"/>
        <v>8021.1999999999971</v>
      </c>
      <c r="G215" s="14">
        <f t="shared" si="9"/>
        <v>-9391.1999999999971</v>
      </c>
      <c r="H215" s="14">
        <f t="shared" si="9"/>
        <v>5500</v>
      </c>
      <c r="I215" s="14">
        <f t="shared" si="9"/>
        <v>1000</v>
      </c>
      <c r="J215" s="14">
        <f t="shared" si="9"/>
        <v>1500</v>
      </c>
      <c r="K215" s="14">
        <f t="shared" si="9"/>
        <v>19000</v>
      </c>
      <c r="L215" s="14">
        <f t="shared" si="9"/>
        <v>-2000</v>
      </c>
      <c r="M215" s="14">
        <f t="shared" si="9"/>
        <v>4861.1560000000027</v>
      </c>
      <c r="N215" s="14">
        <f t="shared" si="8"/>
        <v>-5181.9510000000009</v>
      </c>
    </row>
    <row r="216" spans="1:14" ht="48" customHeight="1" thickTop="1" thickBot="1" x14ac:dyDescent="0.35">
      <c r="A216" s="15" t="s">
        <v>20</v>
      </c>
      <c r="B216" s="5"/>
      <c r="C216" s="16">
        <v>4557.5797850000017</v>
      </c>
      <c r="D216" s="16">
        <f t="shared" si="9"/>
        <v>937.4220150000001</v>
      </c>
      <c r="E216" s="16">
        <f t="shared" si="9"/>
        <v>410.87110999999641</v>
      </c>
      <c r="F216" s="16">
        <f t="shared" si="9"/>
        <v>6007.7945499999987</v>
      </c>
      <c r="G216" s="16">
        <f t="shared" si="9"/>
        <v>1946.5602600000057</v>
      </c>
      <c r="H216" s="16">
        <f t="shared" si="9"/>
        <v>2498.1133300000001</v>
      </c>
      <c r="I216" s="16">
        <f t="shared" si="9"/>
        <v>7345.6730499999976</v>
      </c>
      <c r="J216" s="16">
        <f t="shared" si="9"/>
        <v>3251.0813599999965</v>
      </c>
      <c r="K216" s="16">
        <f t="shared" si="9"/>
        <v>2439.9418000000005</v>
      </c>
      <c r="L216" s="16">
        <f t="shared" si="9"/>
        <v>11029.702499999999</v>
      </c>
      <c r="M216" s="16">
        <f t="shared" si="9"/>
        <v>3935.6230999999971</v>
      </c>
      <c r="N216" s="16">
        <f t="shared" si="8"/>
        <v>4846.8266500000027</v>
      </c>
    </row>
    <row r="217" spans="1:14" ht="48" customHeight="1" thickTop="1" thickBot="1" x14ac:dyDescent="0.35">
      <c r="A217" s="13" t="s">
        <v>21</v>
      </c>
      <c r="B217" s="5"/>
      <c r="C217" s="14">
        <v>2795.8855562955141</v>
      </c>
      <c r="D217" s="14">
        <f t="shared" si="9"/>
        <v>-2412.6641473025084</v>
      </c>
      <c r="E217" s="14">
        <f t="shared" si="9"/>
        <v>2763.2709683030844</v>
      </c>
      <c r="F217" s="14">
        <f t="shared" si="9"/>
        <v>8402.3332334980369</v>
      </c>
      <c r="G217" s="14">
        <f t="shared" si="9"/>
        <v>-5833892.1129658986</v>
      </c>
      <c r="H217" s="14">
        <f t="shared" si="9"/>
        <v>-2506761.4343982022</v>
      </c>
      <c r="I217" s="14">
        <f t="shared" si="9"/>
        <v>13072.015043301508</v>
      </c>
      <c r="J217" s="14">
        <f t="shared" si="9"/>
        <v>-5115.0983415972441</v>
      </c>
      <c r="K217" s="14">
        <f t="shared" si="9"/>
        <v>7084.0426564998925</v>
      </c>
      <c r="L217" s="14">
        <f t="shared" si="9"/>
        <v>10523233.671746898</v>
      </c>
      <c r="M217" s="14">
        <f t="shared" si="9"/>
        <v>3995999.344388999</v>
      </c>
      <c r="N217" s="14">
        <f t="shared" si="8"/>
        <v>4939244.679691501</v>
      </c>
    </row>
    <row r="218" spans="1:14" ht="57" customHeight="1" thickTop="1" x14ac:dyDescent="0.3">
      <c r="A218" s="18" t="s">
        <v>22</v>
      </c>
      <c r="B218" s="5"/>
      <c r="C218" s="23">
        <f>SUM(C197:C217)</f>
        <v>5831729.9191098819</v>
      </c>
      <c r="D218" s="23">
        <f t="shared" ref="D218:N218" si="10">SUM(D197:D217)</f>
        <v>-1671707.6327935818</v>
      </c>
      <c r="E218" s="23">
        <f t="shared" si="10"/>
        <v>5194714.1944962442</v>
      </c>
      <c r="F218" s="23">
        <f t="shared" si="10"/>
        <v>5697156.4977888986</v>
      </c>
      <c r="G218" s="23">
        <f t="shared" si="10"/>
        <v>-4633051.7431823267</v>
      </c>
      <c r="H218" s="23">
        <f t="shared" si="10"/>
        <v>7123843.7395111546</v>
      </c>
      <c r="I218" s="23">
        <f t="shared" si="10"/>
        <v>7036499.2788124662</v>
      </c>
      <c r="J218" s="23">
        <f t="shared" si="10"/>
        <v>4052476.0989000532</v>
      </c>
      <c r="K218" s="23">
        <f t="shared" si="10"/>
        <v>7201605.7785717444</v>
      </c>
      <c r="L218" s="23">
        <f t="shared" si="10"/>
        <v>8602803.7572911642</v>
      </c>
      <c r="M218" s="23">
        <f t="shared" si="10"/>
        <v>4234889.7272437308</v>
      </c>
      <c r="N218" s="23">
        <f t="shared" si="10"/>
        <v>5960873.1959601035</v>
      </c>
    </row>
    <row r="219" spans="1:14" x14ac:dyDescent="0.35"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</row>
  </sheetData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2022-05-04T21:44:04Z</cp:lastPrinted>
  <dcterms:created xsi:type="dcterms:W3CDTF">2020-07-07T19:43:26Z</dcterms:created>
  <dcterms:modified xsi:type="dcterms:W3CDTF">2022-11-04T21:24:49Z</dcterms:modified>
</cp:coreProperties>
</file>