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defaultThemeVersion="202300"/>
  <mc:AlternateContent xmlns:mc="http://schemas.openxmlformats.org/markup-compatibility/2006">
    <mc:Choice Requires="x15">
      <x15ac:absPath xmlns:x15ac="http://schemas.microsoft.com/office/spreadsheetml/2010/11/ac" url="Z:\8. Publicaciones\Metodologías ASG\Formatos ASG\Actualización metodología 2025\Formatos aplicación metodología\"/>
    </mc:Choice>
  </mc:AlternateContent>
  <xr:revisionPtr revIDLastSave="0" documentId="13_ncr:1_{DA0241C8-02FD-45B4-B566-931A9AE87554}" xr6:coauthVersionLast="47" xr6:coauthVersionMax="47" xr10:uidLastSave="{00000000-0000-0000-0000-000000000000}"/>
  <workbookProtection workbookAlgorithmName="SHA-512" workbookHashValue="/f7Kf2iewVb5BCsL6Y+NzDznocmaJ6qPgg5Bg7/aNoKe6ReykyCsy1o3iWx4/0xtHD0VAzPtS1fB457MIRcBsg==" workbookSaltValue="p7DtkeJYUoG5ZqkdSmHV5Q==" workbookSpinCount="100000" lockStructure="1"/>
  <bookViews>
    <workbookView xWindow="-120" yWindow="-120" windowWidth="29040" windowHeight="15720" xr2:uid="{5FC079F3-DAF2-4BBD-BD6B-BFD5B9BED732}"/>
  </bookViews>
  <sheets>
    <sheet name="Inicio" sheetId="1" r:id="rId1"/>
    <sheet name="Preguntas Orientadoras" sheetId="2" r:id="rId2"/>
    <sheet name="Vinculación Riesgos" sheetId="5" r:id="rId3"/>
    <sheet name="Identificación de Impacto" sheetId="6" r:id="rId4"/>
    <sheet name="Resultados-Zona Valorable" sheetId="8" r:id="rId5"/>
    <sheet name="Listas" sheetId="7" state="hidden" r:id="rId6"/>
  </sheets>
  <definedNames>
    <definedName name="CUALIFICACIÓN">Listas!$E$3:$E$6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45" i="5" l="1"/>
  <c r="D344" i="5"/>
  <c r="D343" i="5"/>
  <c r="D342" i="5"/>
  <c r="D341" i="5"/>
  <c r="D340" i="5"/>
  <c r="D339" i="5"/>
  <c r="D338" i="5"/>
  <c r="D337" i="5"/>
  <c r="D336" i="5"/>
  <c r="B42" i="8"/>
  <c r="B39" i="8"/>
  <c r="B33" i="8"/>
  <c r="B34" i="8"/>
  <c r="E42" i="6"/>
  <c r="F42" i="6" s="1" a="1"/>
  <c r="F42" i="6" s="1"/>
  <c r="B42" i="6"/>
  <c r="E39" i="6"/>
  <c r="F39" i="6" s="1" a="1"/>
  <c r="F39" i="6" s="1"/>
  <c r="B39" i="6"/>
  <c r="E33" i="6"/>
  <c r="F33" i="6" s="1" a="1"/>
  <c r="F33" i="6" s="1"/>
  <c r="B33" i="6"/>
  <c r="D285" i="5"/>
  <c r="D284" i="5"/>
  <c r="D283" i="5"/>
  <c r="D282" i="5"/>
  <c r="D281" i="5"/>
  <c r="D280" i="5"/>
  <c r="D279" i="5"/>
  <c r="D278" i="5"/>
  <c r="D277" i="5"/>
  <c r="D276" i="5"/>
  <c r="B276" i="5"/>
  <c r="D375" i="5"/>
  <c r="D374" i="5"/>
  <c r="D373" i="5"/>
  <c r="D372" i="5"/>
  <c r="D371" i="5"/>
  <c r="D370" i="5"/>
  <c r="D369" i="5"/>
  <c r="D368" i="5"/>
  <c r="D367" i="5"/>
  <c r="D366" i="5"/>
  <c r="B366" i="5"/>
  <c r="B336" i="5"/>
  <c r="D9" i="5"/>
  <c r="B6" i="5"/>
  <c r="D20" i="5"/>
  <c r="E6" i="6"/>
  <c r="D12" i="5"/>
  <c r="D13" i="5"/>
  <c r="E336" i="5" l="1"/>
  <c r="F336" i="5" s="1" a="1"/>
  <c r="F336" i="5" s="1"/>
  <c r="E366" i="5"/>
  <c r="F366" i="5" s="1" a="1"/>
  <c r="F366" i="5" s="1"/>
  <c r="E276" i="5"/>
  <c r="F276" i="5" s="1" a="1"/>
  <c r="F276" i="5" s="1"/>
  <c r="F6" i="6" a="1"/>
  <c r="F6" i="6" s="1"/>
  <c r="E46" i="6"/>
  <c r="F46" i="6" s="1" a="1"/>
  <c r="F46" i="6" s="1"/>
  <c r="E45" i="6"/>
  <c r="F45" i="6" s="1" a="1"/>
  <c r="F45" i="6" s="1"/>
  <c r="E44" i="6"/>
  <c r="F44" i="6" s="1" a="1"/>
  <c r="F44" i="6" s="1"/>
  <c r="E43" i="6"/>
  <c r="F43" i="6" s="1" a="1"/>
  <c r="F43" i="6" s="1"/>
  <c r="E41" i="6"/>
  <c r="F41" i="6" s="1" a="1"/>
  <c r="F41" i="6" s="1"/>
  <c r="E40" i="6"/>
  <c r="F40" i="6" s="1" a="1"/>
  <c r="F40" i="6" s="1"/>
  <c r="E38" i="6"/>
  <c r="F38" i="6" s="1" a="1"/>
  <c r="F38" i="6" s="1"/>
  <c r="E37" i="6"/>
  <c r="F37" i="6" s="1" a="1"/>
  <c r="F37" i="6" s="1"/>
  <c r="E36" i="6"/>
  <c r="F36" i="6" s="1" a="1"/>
  <c r="F36" i="6" s="1"/>
  <c r="E35" i="6"/>
  <c r="F35" i="6" s="1" a="1"/>
  <c r="F35" i="6" s="1"/>
  <c r="E34" i="6"/>
  <c r="F34" i="6" s="1" a="1"/>
  <c r="F34" i="6" s="1"/>
  <c r="E32" i="6"/>
  <c r="F32" i="6" s="1" a="1"/>
  <c r="F32" i="6" s="1"/>
  <c r="E31" i="6"/>
  <c r="F31" i="6" s="1" a="1"/>
  <c r="F31" i="6" s="1"/>
  <c r="E30" i="6"/>
  <c r="F30" i="6" s="1" a="1"/>
  <c r="F30" i="6" s="1"/>
  <c r="E29" i="6"/>
  <c r="F29" i="6" s="1" a="1"/>
  <c r="F29" i="6" s="1"/>
  <c r="E28" i="6"/>
  <c r="F28" i="6" s="1" a="1"/>
  <c r="F28" i="6" s="1"/>
  <c r="E27" i="6"/>
  <c r="F27" i="6" s="1" a="1"/>
  <c r="F27" i="6" s="1"/>
  <c r="E26" i="6"/>
  <c r="F26" i="6" s="1" a="1"/>
  <c r="F26" i="6" s="1"/>
  <c r="E25" i="6"/>
  <c r="F25" i="6" s="1" a="1"/>
  <c r="F25" i="6" s="1"/>
  <c r="E24" i="6"/>
  <c r="F24" i="6" s="1" a="1"/>
  <c r="F24" i="6" s="1"/>
  <c r="E23" i="6"/>
  <c r="F23" i="6" s="1" a="1"/>
  <c r="F23" i="6" s="1"/>
  <c r="E22" i="6"/>
  <c r="F22" i="6" s="1" a="1"/>
  <c r="F22" i="6" s="1"/>
  <c r="E21" i="6"/>
  <c r="F21" i="6" s="1" a="1"/>
  <c r="F21" i="6" s="1"/>
  <c r="E20" i="6"/>
  <c r="F20" i="6" s="1" a="1"/>
  <c r="F20" i="6" s="1"/>
  <c r="E19" i="6"/>
  <c r="F19" i="6" s="1" a="1"/>
  <c r="F19" i="6" s="1"/>
  <c r="E18" i="6"/>
  <c r="F18" i="6" s="1" a="1"/>
  <c r="F18" i="6" s="1"/>
  <c r="E17" i="6"/>
  <c r="F17" i="6" s="1" a="1"/>
  <c r="F17" i="6" s="1"/>
  <c r="E16" i="6"/>
  <c r="F16" i="6" s="1" a="1"/>
  <c r="F16" i="6" s="1"/>
  <c r="E15" i="6"/>
  <c r="F15" i="6" s="1" a="1"/>
  <c r="F15" i="6" s="1"/>
  <c r="E14" i="6"/>
  <c r="F14" i="6" s="1" a="1"/>
  <c r="F14" i="6" s="1"/>
  <c r="E13" i="6"/>
  <c r="F13" i="6" s="1" a="1"/>
  <c r="F13" i="6" s="1"/>
  <c r="E12" i="6"/>
  <c r="F12" i="6" s="1" a="1"/>
  <c r="F12" i="6" s="1"/>
  <c r="E11" i="6"/>
  <c r="F11" i="6" s="1" a="1"/>
  <c r="F11" i="6" s="1"/>
  <c r="E10" i="6"/>
  <c r="F10" i="6" s="1" a="1"/>
  <c r="F10" i="6" s="1"/>
  <c r="E9" i="6"/>
  <c r="F9" i="6" s="1" a="1"/>
  <c r="F9" i="6" s="1"/>
  <c r="E8" i="6"/>
  <c r="F8" i="6" s="1" a="1"/>
  <c r="F8" i="6" s="1"/>
  <c r="E7" i="6"/>
  <c r="F7" i="6" s="1" a="1"/>
  <c r="F7" i="6" s="1"/>
  <c r="D415" i="5"/>
  <c r="D414" i="5"/>
  <c r="D413" i="5"/>
  <c r="D412" i="5"/>
  <c r="D411" i="5"/>
  <c r="D410" i="5"/>
  <c r="D409" i="5"/>
  <c r="D408" i="5"/>
  <c r="D407" i="5"/>
  <c r="D406" i="5"/>
  <c r="D405" i="5"/>
  <c r="D404" i="5"/>
  <c r="D403" i="5"/>
  <c r="D402" i="5"/>
  <c r="D401" i="5"/>
  <c r="D400" i="5"/>
  <c r="D399" i="5"/>
  <c r="D398" i="5"/>
  <c r="D397" i="5"/>
  <c r="D396" i="5"/>
  <c r="D395" i="5"/>
  <c r="D394" i="5"/>
  <c r="D393" i="5"/>
  <c r="D392" i="5"/>
  <c r="D391" i="5"/>
  <c r="D390" i="5"/>
  <c r="D389" i="5"/>
  <c r="D388" i="5"/>
  <c r="D387" i="5"/>
  <c r="D386" i="5"/>
  <c r="D385" i="5"/>
  <c r="D384" i="5"/>
  <c r="D383" i="5"/>
  <c r="D382" i="5"/>
  <c r="D381" i="5"/>
  <c r="D380" i="5"/>
  <c r="D379" i="5"/>
  <c r="D378" i="5"/>
  <c r="D377" i="5"/>
  <c r="D376" i="5"/>
  <c r="D365" i="5"/>
  <c r="D364" i="5"/>
  <c r="D363" i="5"/>
  <c r="D362" i="5"/>
  <c r="D361" i="5"/>
  <c r="D360" i="5"/>
  <c r="D359" i="5"/>
  <c r="D358" i="5"/>
  <c r="D357" i="5"/>
  <c r="D356" i="5"/>
  <c r="D355" i="5"/>
  <c r="D354" i="5"/>
  <c r="D353" i="5"/>
  <c r="D352" i="5"/>
  <c r="D351" i="5"/>
  <c r="D350" i="5"/>
  <c r="D349" i="5"/>
  <c r="D348" i="5"/>
  <c r="D347" i="5"/>
  <c r="D346" i="5"/>
  <c r="D335" i="5"/>
  <c r="D334" i="5"/>
  <c r="D333" i="5"/>
  <c r="D332" i="5"/>
  <c r="D331" i="5"/>
  <c r="D330" i="5"/>
  <c r="D329" i="5"/>
  <c r="D328" i="5"/>
  <c r="D327" i="5"/>
  <c r="D326" i="5"/>
  <c r="D325" i="5"/>
  <c r="D324" i="5"/>
  <c r="D323" i="5"/>
  <c r="D322" i="5"/>
  <c r="D321" i="5"/>
  <c r="D320" i="5"/>
  <c r="D319" i="5"/>
  <c r="D318" i="5"/>
  <c r="D317" i="5"/>
  <c r="D316" i="5"/>
  <c r="D315" i="5"/>
  <c r="D314" i="5"/>
  <c r="D313" i="5"/>
  <c r="D312" i="5"/>
  <c r="D311" i="5"/>
  <c r="D310" i="5"/>
  <c r="D309" i="5"/>
  <c r="D308" i="5"/>
  <c r="D307" i="5"/>
  <c r="D306" i="5"/>
  <c r="D305" i="5"/>
  <c r="D304" i="5"/>
  <c r="D303" i="5"/>
  <c r="D302" i="5"/>
  <c r="D301" i="5"/>
  <c r="D300" i="5"/>
  <c r="D299" i="5"/>
  <c r="D298" i="5"/>
  <c r="D297" i="5"/>
  <c r="D296" i="5"/>
  <c r="D295" i="5"/>
  <c r="D294" i="5"/>
  <c r="D293" i="5"/>
  <c r="D292" i="5"/>
  <c r="D291" i="5"/>
  <c r="D290" i="5"/>
  <c r="D289" i="5"/>
  <c r="D288" i="5"/>
  <c r="D287" i="5"/>
  <c r="D286" i="5"/>
  <c r="D275" i="5"/>
  <c r="D274" i="5"/>
  <c r="D273" i="5"/>
  <c r="D272" i="5"/>
  <c r="D271" i="5"/>
  <c r="D270" i="5"/>
  <c r="D269" i="5"/>
  <c r="D268" i="5"/>
  <c r="D267" i="5"/>
  <c r="D266" i="5"/>
  <c r="D265" i="5"/>
  <c r="D264" i="5"/>
  <c r="D263" i="5"/>
  <c r="D262" i="5"/>
  <c r="D261" i="5"/>
  <c r="D260" i="5"/>
  <c r="D259" i="5"/>
  <c r="D258" i="5"/>
  <c r="D257" i="5"/>
  <c r="D256" i="5"/>
  <c r="D255" i="5"/>
  <c r="D254" i="5"/>
  <c r="D253" i="5"/>
  <c r="D252" i="5"/>
  <c r="D251" i="5"/>
  <c r="D250" i="5"/>
  <c r="D249" i="5"/>
  <c r="D248" i="5"/>
  <c r="D247" i="5"/>
  <c r="D246" i="5"/>
  <c r="D245" i="5"/>
  <c r="D244" i="5"/>
  <c r="D243" i="5"/>
  <c r="D242" i="5"/>
  <c r="D241" i="5"/>
  <c r="D240" i="5"/>
  <c r="D239" i="5"/>
  <c r="D238" i="5"/>
  <c r="D237" i="5"/>
  <c r="D236" i="5"/>
  <c r="D235" i="5"/>
  <c r="D234" i="5"/>
  <c r="D233" i="5"/>
  <c r="D232" i="5"/>
  <c r="D231" i="5"/>
  <c r="D230" i="5"/>
  <c r="D229" i="5"/>
  <c r="D228" i="5"/>
  <c r="D227" i="5"/>
  <c r="D226" i="5"/>
  <c r="D225" i="5"/>
  <c r="D224" i="5"/>
  <c r="D223" i="5"/>
  <c r="D222" i="5"/>
  <c r="D221" i="5"/>
  <c r="D220" i="5"/>
  <c r="D219" i="5"/>
  <c r="D218" i="5"/>
  <c r="D217" i="5"/>
  <c r="D216" i="5"/>
  <c r="D215" i="5"/>
  <c r="D214" i="5"/>
  <c r="D213" i="5"/>
  <c r="D212" i="5"/>
  <c r="D211" i="5"/>
  <c r="D210" i="5"/>
  <c r="D209" i="5"/>
  <c r="D208" i="5"/>
  <c r="D207" i="5"/>
  <c r="D206" i="5"/>
  <c r="D205" i="5"/>
  <c r="D204" i="5"/>
  <c r="D203" i="5"/>
  <c r="D202" i="5"/>
  <c r="D201" i="5"/>
  <c r="D200" i="5"/>
  <c r="D199" i="5"/>
  <c r="D198" i="5"/>
  <c r="D197" i="5"/>
  <c r="D196" i="5"/>
  <c r="D195" i="5"/>
  <c r="D194" i="5"/>
  <c r="D193" i="5"/>
  <c r="D192" i="5"/>
  <c r="D191" i="5"/>
  <c r="D190" i="5"/>
  <c r="D189" i="5"/>
  <c r="D188" i="5"/>
  <c r="D187" i="5"/>
  <c r="D186" i="5"/>
  <c r="D185" i="5"/>
  <c r="D184" i="5"/>
  <c r="D183" i="5"/>
  <c r="D182" i="5"/>
  <c r="D181" i="5"/>
  <c r="D180" i="5"/>
  <c r="D179" i="5"/>
  <c r="D178" i="5"/>
  <c r="D177" i="5"/>
  <c r="D176" i="5"/>
  <c r="D175" i="5"/>
  <c r="D174" i="5"/>
  <c r="D173" i="5"/>
  <c r="D172" i="5"/>
  <c r="D171" i="5"/>
  <c r="D170" i="5"/>
  <c r="D169" i="5"/>
  <c r="D168" i="5"/>
  <c r="D167" i="5"/>
  <c r="D166" i="5"/>
  <c r="D165" i="5"/>
  <c r="D164" i="5"/>
  <c r="D163" i="5"/>
  <c r="D162" i="5"/>
  <c r="D161" i="5"/>
  <c r="D160" i="5"/>
  <c r="D159" i="5"/>
  <c r="D158" i="5"/>
  <c r="D157" i="5"/>
  <c r="D156" i="5"/>
  <c r="D155" i="5"/>
  <c r="D154" i="5"/>
  <c r="D153" i="5"/>
  <c r="D152" i="5"/>
  <c r="D151" i="5"/>
  <c r="D150" i="5"/>
  <c r="D149" i="5"/>
  <c r="D148" i="5"/>
  <c r="D147" i="5"/>
  <c r="D146" i="5"/>
  <c r="D145" i="5"/>
  <c r="D144" i="5"/>
  <c r="D143" i="5"/>
  <c r="D142" i="5"/>
  <c r="D141" i="5"/>
  <c r="D140" i="5"/>
  <c r="D139" i="5"/>
  <c r="D138" i="5"/>
  <c r="D137" i="5"/>
  <c r="D136" i="5"/>
  <c r="D135" i="5"/>
  <c r="D134" i="5"/>
  <c r="D133" i="5"/>
  <c r="D132" i="5"/>
  <c r="D131" i="5"/>
  <c r="D130" i="5"/>
  <c r="D129" i="5"/>
  <c r="D128" i="5"/>
  <c r="D127" i="5"/>
  <c r="D126" i="5"/>
  <c r="D125" i="5"/>
  <c r="D124" i="5"/>
  <c r="D123" i="5"/>
  <c r="D122" i="5"/>
  <c r="D121" i="5"/>
  <c r="D120" i="5"/>
  <c r="D119" i="5"/>
  <c r="D118" i="5"/>
  <c r="D117" i="5"/>
  <c r="D116" i="5"/>
  <c r="D115" i="5"/>
  <c r="D114" i="5"/>
  <c r="D113" i="5"/>
  <c r="D112" i="5"/>
  <c r="D111" i="5"/>
  <c r="D110" i="5"/>
  <c r="D109" i="5"/>
  <c r="D108" i="5"/>
  <c r="D107" i="5"/>
  <c r="D106" i="5"/>
  <c r="D105" i="5"/>
  <c r="D104" i="5"/>
  <c r="D103" i="5"/>
  <c r="D102" i="5"/>
  <c r="D101" i="5"/>
  <c r="D100" i="5"/>
  <c r="D99" i="5"/>
  <c r="D98" i="5"/>
  <c r="D97" i="5"/>
  <c r="D96" i="5"/>
  <c r="D95" i="5"/>
  <c r="D94" i="5"/>
  <c r="D93" i="5"/>
  <c r="D92" i="5"/>
  <c r="D91" i="5"/>
  <c r="D90" i="5"/>
  <c r="D89" i="5"/>
  <c r="D88" i="5"/>
  <c r="D87" i="5"/>
  <c r="D86" i="5"/>
  <c r="D85" i="5"/>
  <c r="D84" i="5"/>
  <c r="D83" i="5"/>
  <c r="D82" i="5"/>
  <c r="D81" i="5"/>
  <c r="D80" i="5"/>
  <c r="D79" i="5"/>
  <c r="D78" i="5"/>
  <c r="D77" i="5"/>
  <c r="D76" i="5"/>
  <c r="D75" i="5"/>
  <c r="D74" i="5"/>
  <c r="D73" i="5"/>
  <c r="D72" i="5"/>
  <c r="D71" i="5"/>
  <c r="D70" i="5"/>
  <c r="D69" i="5"/>
  <c r="D68" i="5"/>
  <c r="D67" i="5"/>
  <c r="D66" i="5"/>
  <c r="D65" i="5"/>
  <c r="D64" i="5"/>
  <c r="D63" i="5"/>
  <c r="D62" i="5"/>
  <c r="D61" i="5"/>
  <c r="D60" i="5"/>
  <c r="D59" i="5"/>
  <c r="D58" i="5"/>
  <c r="D57" i="5"/>
  <c r="D56" i="5"/>
  <c r="D55" i="5"/>
  <c r="D54" i="5"/>
  <c r="D53" i="5"/>
  <c r="D52" i="5"/>
  <c r="D51" i="5"/>
  <c r="D50" i="5"/>
  <c r="D49" i="5"/>
  <c r="D48" i="5"/>
  <c r="D47" i="5"/>
  <c r="D46" i="5"/>
  <c r="D45" i="5"/>
  <c r="D44" i="5"/>
  <c r="D43" i="5"/>
  <c r="D42" i="5"/>
  <c r="D41" i="5"/>
  <c r="D40" i="5"/>
  <c r="D39" i="5"/>
  <c r="D38" i="5"/>
  <c r="D37" i="5"/>
  <c r="D36" i="5"/>
  <c r="D35" i="5"/>
  <c r="D34" i="5"/>
  <c r="D33" i="5"/>
  <c r="D32" i="5"/>
  <c r="D31" i="5"/>
  <c r="D30" i="5"/>
  <c r="D29" i="5"/>
  <c r="D28" i="5"/>
  <c r="D27" i="5"/>
  <c r="D26" i="5"/>
  <c r="D25" i="5"/>
  <c r="D24" i="5"/>
  <c r="D23" i="5"/>
  <c r="D22" i="5"/>
  <c r="D21" i="5"/>
  <c r="D19" i="5"/>
  <c r="D18" i="5"/>
  <c r="D17" i="5"/>
  <c r="D16" i="5"/>
  <c r="D15" i="5"/>
  <c r="D14" i="5"/>
  <c r="D11" i="5"/>
  <c r="D10" i="5"/>
  <c r="D8" i="5"/>
  <c r="D7" i="5"/>
  <c r="D6" i="5"/>
  <c r="G104" i="1" a="1"/>
  <c r="G104" i="1" s="1"/>
  <c r="B46" i="8"/>
  <c r="B8" i="8"/>
  <c r="B7" i="8"/>
  <c r="B9" i="8"/>
  <c r="B10" i="8"/>
  <c r="B11" i="8"/>
  <c r="B12" i="8"/>
  <c r="B13" i="8"/>
  <c r="B14" i="8"/>
  <c r="B15" i="8"/>
  <c r="B16" i="8"/>
  <c r="B17" i="8"/>
  <c r="B18" i="8"/>
  <c r="B19" i="8"/>
  <c r="B20" i="8"/>
  <c r="B21" i="8"/>
  <c r="B22" i="8"/>
  <c r="B23" i="8"/>
  <c r="B24" i="8"/>
  <c r="B25" i="8"/>
  <c r="B26" i="8"/>
  <c r="B27" i="8"/>
  <c r="B28" i="8"/>
  <c r="B29" i="8"/>
  <c r="B30" i="8"/>
  <c r="B31" i="8"/>
  <c r="B32" i="8"/>
  <c r="B35" i="8"/>
  <c r="B36" i="8"/>
  <c r="B37" i="8"/>
  <c r="B38" i="8"/>
  <c r="B40" i="8"/>
  <c r="B41" i="8"/>
  <c r="B43" i="8"/>
  <c r="B44" i="8"/>
  <c r="B45" i="8"/>
  <c r="B46" i="6"/>
  <c r="B45" i="6"/>
  <c r="B6" i="8"/>
  <c r="B44" i="6"/>
  <c r="B43" i="6"/>
  <c r="B41" i="6"/>
  <c r="B40" i="6"/>
  <c r="B38" i="6"/>
  <c r="B37" i="6"/>
  <c r="B36" i="6"/>
  <c r="B35" i="6"/>
  <c r="B34" i="6"/>
  <c r="B32" i="6"/>
  <c r="B31" i="6"/>
  <c r="B30" i="6"/>
  <c r="B29" i="6"/>
  <c r="B28" i="6"/>
  <c r="B27" i="6"/>
  <c r="B26" i="6"/>
  <c r="B25" i="6"/>
  <c r="B24" i="6"/>
  <c r="B23" i="6"/>
  <c r="B22" i="6"/>
  <c r="B21" i="6"/>
  <c r="B20" i="6"/>
  <c r="B19" i="6"/>
  <c r="B18" i="6"/>
  <c r="B17" i="6"/>
  <c r="B16" i="6"/>
  <c r="B15" i="6"/>
  <c r="B14" i="6"/>
  <c r="B13" i="6"/>
  <c r="B12" i="6"/>
  <c r="B11" i="6"/>
  <c r="B10" i="6"/>
  <c r="B9" i="6"/>
  <c r="B8" i="6"/>
  <c r="B7" i="6"/>
  <c r="B6" i="6"/>
  <c r="D34" i="8" l="1"/>
  <c r="D42" i="8"/>
  <c r="D39" i="8"/>
  <c r="E306" i="5"/>
  <c r="F306" i="5" s="1" a="1"/>
  <c r="F306" i="5" s="1"/>
  <c r="E406" i="5"/>
  <c r="F406" i="5" s="1" a="1"/>
  <c r="F406" i="5" s="1"/>
  <c r="E226" i="5"/>
  <c r="F226" i="5" s="1" a="1"/>
  <c r="F226" i="5" s="1"/>
  <c r="E266" i="5"/>
  <c r="F266" i="5" s="1" a="1"/>
  <c r="F266" i="5" s="1"/>
  <c r="E6" i="5"/>
  <c r="F6" i="5" s="1" a="1"/>
  <c r="F6" i="5" s="1"/>
  <c r="E346" i="5"/>
  <c r="F346" i="5" s="1" a="1"/>
  <c r="F346" i="5" s="1"/>
  <c r="E246" i="5"/>
  <c r="F246" i="5" s="1" a="1"/>
  <c r="F246" i="5" s="1"/>
  <c r="E256" i="5"/>
  <c r="F256" i="5" s="1" a="1"/>
  <c r="F256" i="5" s="1"/>
  <c r="E286" i="5"/>
  <c r="F286" i="5" s="1" a="1"/>
  <c r="F286" i="5" s="1"/>
  <c r="E376" i="5"/>
  <c r="F376" i="5" s="1" a="1"/>
  <c r="F376" i="5" s="1"/>
  <c r="E36" i="5"/>
  <c r="F36" i="5" s="1" a="1"/>
  <c r="F36" i="5" s="1"/>
  <c r="E96" i="5"/>
  <c r="F96" i="5" s="1" a="1"/>
  <c r="F96" i="5" s="1"/>
  <c r="E126" i="5"/>
  <c r="F126" i="5" s="1" a="1"/>
  <c r="F126" i="5" s="1"/>
  <c r="E146" i="5"/>
  <c r="F146" i="5" s="1" a="1"/>
  <c r="F146" i="5" s="1"/>
  <c r="E176" i="5"/>
  <c r="F176" i="5" s="1" a="1"/>
  <c r="F176" i="5" s="1"/>
  <c r="E56" i="5"/>
  <c r="F56" i="5" s="1" a="1"/>
  <c r="F56" i="5" s="1"/>
  <c r="E136" i="5"/>
  <c r="F136" i="5" s="1" a="1"/>
  <c r="F136" i="5" s="1"/>
  <c r="E26" i="5"/>
  <c r="F26" i="5" s="1" a="1"/>
  <c r="F26" i="5" s="1"/>
  <c r="E76" i="5"/>
  <c r="F76" i="5" s="1" a="1"/>
  <c r="F76" i="5" s="1"/>
  <c r="E86" i="5"/>
  <c r="F86" i="5" s="1" a="1"/>
  <c r="F86" i="5" s="1"/>
  <c r="E106" i="5"/>
  <c r="F106" i="5" s="1" a="1"/>
  <c r="F106" i="5" s="1"/>
  <c r="E116" i="5"/>
  <c r="F116" i="5" s="1" a="1"/>
  <c r="F116" i="5" s="1"/>
  <c r="E156" i="5"/>
  <c r="F156" i="5" s="1" a="1"/>
  <c r="F156" i="5" s="1"/>
  <c r="E166" i="5"/>
  <c r="F166" i="5" s="1" a="1"/>
  <c r="F166" i="5" s="1"/>
  <c r="E186" i="5"/>
  <c r="F186" i="5" s="1" a="1"/>
  <c r="F186" i="5" s="1"/>
  <c r="E196" i="5"/>
  <c r="F196" i="5" s="1" a="1"/>
  <c r="F196" i="5" s="1"/>
  <c r="E216" i="5"/>
  <c r="F216" i="5" s="1" a="1"/>
  <c r="F216" i="5" s="1"/>
  <c r="E236" i="5"/>
  <c r="F236" i="5" s="1" a="1"/>
  <c r="F236" i="5" s="1"/>
  <c r="E296" i="5"/>
  <c r="F296" i="5" s="1" a="1"/>
  <c r="F296" i="5" s="1"/>
  <c r="E326" i="5"/>
  <c r="F326" i="5" s="1" a="1"/>
  <c r="F326" i="5" s="1"/>
  <c r="E46" i="5"/>
  <c r="F46" i="5" s="1" a="1"/>
  <c r="F46" i="5" s="1"/>
  <c r="E206" i="5"/>
  <c r="F206" i="5" s="1" a="1"/>
  <c r="F206" i="5" s="1"/>
  <c r="E316" i="5"/>
  <c r="F316" i="5" s="1" a="1"/>
  <c r="F316" i="5" s="1"/>
  <c r="E356" i="5"/>
  <c r="F356" i="5" s="1" a="1"/>
  <c r="F356" i="5" s="1"/>
  <c r="E386" i="5"/>
  <c r="F386" i="5" s="1" a="1"/>
  <c r="F386" i="5" s="1"/>
  <c r="E396" i="5"/>
  <c r="F396" i="5" s="1" a="1"/>
  <c r="F396" i="5" s="1"/>
  <c r="E66" i="5"/>
  <c r="F66" i="5" s="1" a="1"/>
  <c r="F66" i="5" s="1"/>
  <c r="E16" i="5"/>
  <c r="F16" i="5" s="1" a="1"/>
  <c r="F16" i="5" s="1"/>
  <c r="B406" i="5" l="1"/>
  <c r="B396" i="5"/>
  <c r="B386" i="5"/>
  <c r="B376" i="5"/>
  <c r="B356" i="5"/>
  <c r="B346" i="5"/>
  <c r="B326" i="5"/>
  <c r="B316" i="5"/>
  <c r="B306" i="5"/>
  <c r="B296" i="5"/>
  <c r="B286" i="5"/>
  <c r="B266" i="5"/>
  <c r="B256" i="5"/>
  <c r="B246" i="5"/>
  <c r="B236" i="5"/>
  <c r="B226" i="5"/>
  <c r="B216" i="5"/>
  <c r="B206" i="5"/>
  <c r="B196" i="5"/>
  <c r="B186" i="5"/>
  <c r="B176" i="5"/>
  <c r="B166" i="5"/>
  <c r="B156" i="5"/>
  <c r="B146" i="5"/>
  <c r="B136" i="5"/>
  <c r="B126" i="5"/>
  <c r="B116" i="5"/>
  <c r="B106" i="5"/>
  <c r="B96" i="5"/>
  <c r="B86" i="5"/>
  <c r="B76" i="5"/>
  <c r="B66" i="5"/>
  <c r="B56" i="5"/>
  <c r="B46" i="5"/>
  <c r="B36" i="5"/>
  <c r="B26" i="5"/>
  <c r="B16" i="5"/>
  <c r="C42" i="8" l="1"/>
  <c r="E42" i="8" s="1"/>
  <c r="C39" i="8"/>
  <c r="E39" i="8" s="1"/>
  <c r="C34" i="8"/>
  <c r="E34" i="8" s="1"/>
  <c r="C6" i="8"/>
  <c r="D6" i="8" l="1"/>
  <c r="E6" i="8" s="1"/>
  <c r="D46" i="8"/>
  <c r="D21" i="8"/>
  <c r="D44" i="8"/>
  <c r="D37" i="8"/>
  <c r="D11" i="8"/>
  <c r="D18" i="8"/>
  <c r="D27" i="8"/>
  <c r="D45" i="8"/>
  <c r="D38" i="8"/>
  <c r="D17" i="8"/>
  <c r="D7" i="8"/>
  <c r="D12" i="8"/>
  <c r="D29" i="8"/>
  <c r="D28" i="8"/>
  <c r="D24" i="8"/>
  <c r="D9" i="8"/>
  <c r="D35" i="8"/>
  <c r="D22" i="8"/>
  <c r="D36" i="8"/>
  <c r="D13" i="8"/>
  <c r="D19" i="8"/>
  <c r="D10" i="8"/>
  <c r="D14" i="8"/>
  <c r="D23" i="8"/>
  <c r="D41" i="8"/>
  <c r="D20" i="8"/>
  <c r="D15" i="8"/>
  <c r="D33" i="8"/>
  <c r="D16" i="8"/>
  <c r="D40" i="8"/>
  <c r="D25" i="8"/>
  <c r="D26" i="8"/>
  <c r="D8" i="8"/>
  <c r="D30" i="8"/>
  <c r="D31" i="8"/>
  <c r="D32" i="8"/>
  <c r="D43" i="8"/>
  <c r="C28" i="8"/>
  <c r="C23" i="8"/>
  <c r="C44" i="8"/>
  <c r="C26" i="8"/>
  <c r="C43" i="8"/>
  <c r="C24" i="8"/>
  <c r="C35" i="8"/>
  <c r="E35" i="8" s="1"/>
  <c r="C12" i="8"/>
  <c r="C7" i="8"/>
  <c r="C38" i="8"/>
  <c r="C22" i="8"/>
  <c r="C37" i="8"/>
  <c r="C20" i="8"/>
  <c r="C17" i="8"/>
  <c r="C31" i="8"/>
  <c r="C10" i="8"/>
  <c r="C15" i="8"/>
  <c r="C14" i="8"/>
  <c r="C13" i="8"/>
  <c r="C8" i="8"/>
  <c r="C19" i="8"/>
  <c r="C45" i="8"/>
  <c r="C27" i="8"/>
  <c r="C11" i="8"/>
  <c r="C21" i="8"/>
  <c r="E21" i="8" s="1"/>
  <c r="C36" i="8"/>
  <c r="C16" i="8"/>
  <c r="C30" i="8"/>
  <c r="C29" i="8"/>
  <c r="C33" i="8"/>
  <c r="C9" i="8"/>
  <c r="C46" i="8"/>
  <c r="C18" i="8"/>
  <c r="C40" i="8"/>
  <c r="C32" i="8"/>
  <c r="C25" i="8"/>
  <c r="C41" i="8"/>
  <c r="E8" i="8" l="1"/>
  <c r="E11" i="8"/>
  <c r="E46" i="8"/>
  <c r="E27" i="8"/>
  <c r="E19" i="8"/>
  <c r="E13" i="8"/>
  <c r="E45" i="8"/>
  <c r="E43" i="8"/>
  <c r="E32" i="8"/>
  <c r="E41" i="8"/>
  <c r="E18" i="8"/>
  <c r="E10" i="8"/>
  <c r="E26" i="8"/>
  <c r="E14" i="8"/>
  <c r="E30" i="8"/>
  <c r="E23" i="8"/>
  <c r="E9" i="8"/>
  <c r="E37" i="8"/>
  <c r="E12" i="8"/>
  <c r="E31" i="8"/>
  <c r="E24" i="8"/>
  <c r="E15" i="8"/>
  <c r="E22" i="8"/>
  <c r="E25" i="8"/>
  <c r="E44" i="8"/>
  <c r="E28" i="8"/>
  <c r="E40" i="8"/>
  <c r="E33" i="8"/>
  <c r="E17" i="8"/>
  <c r="E29" i="8"/>
  <c r="E16" i="8"/>
  <c r="E36" i="8"/>
  <c r="E38" i="8"/>
  <c r="E20" i="8"/>
  <c r="E7" i="8"/>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<sst xmlns="http://schemas.openxmlformats.org/spreadsheetml/2006/main" count="252" uniqueCount="154">
  <si>
    <r>
      <rPr>
        <b/>
        <sz val="20"/>
        <color rgb="FFFDC555"/>
        <rFont val="Verdana"/>
        <family val="2"/>
      </rPr>
      <t>Metodología de valoración</t>
    </r>
    <r>
      <rPr>
        <sz val="20"/>
        <color theme="1"/>
        <rFont val="Verdana"/>
        <family val="2"/>
      </rPr>
      <t xml:space="preserve"> </t>
    </r>
    <r>
      <rPr>
        <sz val="20"/>
        <color rgb="FF125646"/>
        <rFont val="Verdana"/>
        <family val="2"/>
      </rPr>
      <t>de obligaciones contingentes para proyectos de infraestructura APP:</t>
    </r>
    <r>
      <rPr>
        <sz val="20"/>
        <color theme="1"/>
        <rFont val="Verdana"/>
        <family val="2"/>
      </rPr>
      <t xml:space="preserve"> </t>
    </r>
    <r>
      <rPr>
        <sz val="20"/>
        <color rgb="FFFDC555"/>
        <rFont val="Verdana"/>
        <family val="2"/>
      </rPr>
      <t xml:space="preserve">Criterios </t>
    </r>
    <r>
      <rPr>
        <b/>
        <sz val="20"/>
        <color rgb="FFFDC555"/>
        <rFont val="Verdana"/>
        <family val="2"/>
      </rPr>
      <t>ambientales, sociales, de gobernanza y resiliencia (ASG+R)</t>
    </r>
  </si>
  <si>
    <t>INSTRUCCIONES</t>
  </si>
  <si>
    <t>Nombre del proyecto:</t>
  </si>
  <si>
    <t>Pilar</t>
  </si>
  <si>
    <t>No.</t>
  </si>
  <si>
    <t>Ambiental</t>
  </si>
  <si>
    <t>Afectación de ecosistemas</t>
  </si>
  <si>
    <t>¿Se han presentado solicitudes/presupuestos/notificaciones que den indicios de que se vaya a presentar la posible materialización de compensaciones socioambientales adicionales a las inicialmente contempladas?</t>
  </si>
  <si>
    <t>Social</t>
  </si>
  <si>
    <t>Comunidades étnicas</t>
  </si>
  <si>
    <t>Organizaciones Sociales y Comunitarias</t>
  </si>
  <si>
    <t>Orden público y seguridad ciudadana /Conflicto y seguridad</t>
  </si>
  <si>
    <t>Afectación a las condiciones Socioeconómicas</t>
  </si>
  <si>
    <t>¿Se han presentado solicitudes/presupuestos/notificaciones de que se vaya a presentar compensaciones socioeconómicas adicionales a las iniciales contempladas durante la ejecución del proyecto?</t>
  </si>
  <si>
    <t>¿Existe alguna solicitud por parte de las comunidades sobre los métodos de recaudo implementados por el proyecto?</t>
  </si>
  <si>
    <t>¿El proyecto ha afectado negativamente el acceso de la población local a servicios básicos como salud, educación, vivienda o trabajo?</t>
  </si>
  <si>
    <t>Patrimonio cultural/arqueológico</t>
  </si>
  <si>
    <t>¿Existen sitios arqueológicos o patrimoniales, certificados por el ICANH o la autoridad competente, adicionales en la zona que podrían verse afectados por el proyecto?</t>
  </si>
  <si>
    <t>¿En el marco del proyecto se han presentado hallazgos o se le ha notificado de antecedentes de posibles hallazgos arqueológicos forenses o de hallazgos arqueológicos mayores o en protección de Bienes de Interés Cultural?</t>
  </si>
  <si>
    <t>Gobernanza</t>
  </si>
  <si>
    <t>Coordinación interinstitucional</t>
  </si>
  <si>
    <t>¿Se han identificado y/o manifestado inconformidades por parte las autoridades locales al respecto del desarrollo del proyecto?</t>
  </si>
  <si>
    <t>¿Las entidades que deben dar conceptos/permisos/licencias/certificados/entre otros se han tomado más tiempo del estipulado legalmente?</t>
  </si>
  <si>
    <t>¿Se han recibido solicitudes o peticiones de otras entidades públicas respecto a la ejecución del proyecto?</t>
  </si>
  <si>
    <t>¿Existe la necesidad de entrega de bienes públicos o privados / cesión de permisos o licencias por parte de otra entidad luego de la firma del contrato?</t>
  </si>
  <si>
    <t>Ordenamiento Territorial y actualización de catastro / Saneamiento/Sanidad de la tierra</t>
  </si>
  <si>
    <t>¿Existen modificaciones normativas locales que puedan afectar de manera negativa el proyecto?</t>
  </si>
  <si>
    <t>¿El inventario catastral del proyecto cuenta con un rezago de información mayor a 6 meses?</t>
  </si>
  <si>
    <t>¿El inventario catastral del proyecto se ha realizado por identificación de zonas homogéneas?</t>
  </si>
  <si>
    <t>¿Se conoce parcialmente el carácter de derechos de propiedad de los predios requeridos para la realización del proyecto?</t>
  </si>
  <si>
    <t>¿En el marco de la adquisición predial, a la fecha la relación entre predios a adquirir por expropiación respecto a enajenación voluntaria es mayor al 50%?</t>
  </si>
  <si>
    <t>Resiliencia</t>
  </si>
  <si>
    <t>Gestión de riesgo de desastre</t>
  </si>
  <si>
    <t>Adaptación al cambio Climático</t>
  </si>
  <si>
    <t>¿El proyecto se encuentra sobre zonas de vulnerabilidad al cambio climático definidas por las autoridades correspondientes?</t>
  </si>
  <si>
    <t>¿Hace falta incluir medidas en el proyecto para adaptarse a los efectos del cambio climático?</t>
  </si>
  <si>
    <t>¿El proyecto se ha limitado a implementar únicamente acciones definidas contractualmente para disminuir la vulnerabilidad al cambio climático?</t>
  </si>
  <si>
    <t>Respuesta</t>
  </si>
  <si>
    <t>¿Dentro del AI del proyecto se han encontrado especies vulnerables/sensibles según la Resolución 126 de 2024 o la normativa que la derogue, modifique o sustituya, que requieran un manejo especial o especies en peligro de extinción?</t>
  </si>
  <si>
    <t>¿Dentro del AI del proyecto se encuentra identificada a la fecha, la presencia de áreas de tratamiento especial como lo pueden ser SINAP, sitios de patrimonio Mundial de la UNESCO, humedales de importancia internacional (RAMSAR), zonas de Reserva Forestal, zonas dentro del Mapa de Sensibilidad Ambiental DIMAR entre otros según la normativa vigente?</t>
  </si>
  <si>
    <r>
      <t>¿Hace falta alguna de las licencias/permisos/modificaciones/actualizaciones ambientales requeridas por las autoridades ambientales competentes para el desarrollo del proyecto?</t>
    </r>
    <r>
      <rPr>
        <b/>
        <sz val="8"/>
        <color theme="1"/>
        <rFont val="Verdana"/>
        <family val="2"/>
      </rPr>
      <t>(1)</t>
    </r>
  </si>
  <si>
    <r>
      <rPr>
        <b/>
        <sz val="8"/>
        <color theme="1"/>
        <rFont val="Verdana"/>
        <family val="2"/>
      </rPr>
      <t xml:space="preserve"> (1)</t>
    </r>
    <r>
      <rPr>
        <sz val="11"/>
        <color theme="1"/>
        <rFont val="Verdana"/>
        <family val="2"/>
      </rPr>
      <t xml:space="preserve"> Si el proyecto no requiere de ningún instrumento ambiental, responder esta pregunta como "No" (0).</t>
    </r>
  </si>
  <si>
    <t>¿Dentro del AI del proyecto se identificaron afectaciones directas de cuencas hidrográficas definidas en el Decreto 1640 de 2012 o la normativa que la modifique, derogue o sustituya?</t>
  </si>
  <si>
    <t>¿El proyecto ha generado afectaciones e impactos a ecosistemas que se encuentren por fuera del AI ambiental del proyecto definida por la Autoridad Ambiental competente?</t>
  </si>
  <si>
    <r>
      <t>¿Existen comunidades étnicas certificadas por el Ministerio del Interior en el AI del proyecto que hayan solicitado nuevas consultas previas?</t>
    </r>
    <r>
      <rPr>
        <b/>
        <sz val="8"/>
        <color theme="1"/>
        <rFont val="Verdana"/>
        <family val="2"/>
      </rPr>
      <t>(2)</t>
    </r>
  </si>
  <si>
    <r>
      <rPr>
        <b/>
        <sz val="8"/>
        <color theme="1"/>
        <rFont val="Verdana"/>
        <family val="2"/>
      </rPr>
      <t>(2)</t>
    </r>
    <r>
      <rPr>
        <sz val="11"/>
        <color theme="1"/>
        <rFont val="Verdana"/>
        <family val="2"/>
      </rPr>
      <t xml:space="preserve"> En caso de que el Ministerio del Interior haya emitido una certificación de NO presencia de comunidades étnicas, se debe responder esta pregunta como "No" (0).</t>
    </r>
  </si>
  <si>
    <r>
      <t>En caso de contar con comunidades étnicas asentadas en el AI del proyecto y reconocidas estas por parte del Ministerio del Interior, ¿se ha expedido por parte de la Dirección de la Autoridad Nacional de Consulta Previa (DANCP) del Ministerio del Interior, la certificación de NO procedencia de Consulta Previa?</t>
    </r>
    <r>
      <rPr>
        <b/>
        <sz val="8"/>
        <color theme="1"/>
        <rFont val="Verdana"/>
        <family val="2"/>
      </rPr>
      <t>(3)</t>
    </r>
  </si>
  <si>
    <t>¿Se han presentado solicitudes de comunidades dentro del AI del proyecto, para ser certificadas y reconocidas como étnicas ante el Ministerio del Interior o la entidad estatal competente?</t>
  </si>
  <si>
    <t>¿Hay indicios/notificaciones/comunicados de Organizaciones Sociales y Comunitarias identificadas en el AI del proyecto, que hayan solicitado requerimientos ante el proyecto?</t>
  </si>
  <si>
    <t>¿El proyecto contempla la reubicación de Organizaciones Sociales y Comunitarias dentro de su AI?</t>
  </si>
  <si>
    <t>¿Dentro del AI del proyecto se han identificado hechos que generen afectación al orden público o seguridad de la zona?</t>
  </si>
  <si>
    <r>
      <rPr>
        <b/>
        <sz val="8"/>
        <color theme="1"/>
        <rFont val="Verdana"/>
        <family val="2"/>
      </rPr>
      <t>(3)</t>
    </r>
    <r>
      <rPr>
        <sz val="11"/>
        <color theme="1"/>
        <rFont val="Verdana"/>
        <family val="2"/>
      </rPr>
      <t xml:space="preserve"> En caso de contar con un certificado del Ministerio del Interior de NO presencia de comunidades étnicas, se debe responder la pregunta como "No" (0).</t>
    </r>
  </si>
  <si>
    <r>
      <t>¿Se han presentado afectaciones a infraestructura que haya sido manifestada como sensible por parte de las comunidades presentes dentro del AI del proyecto?</t>
    </r>
    <r>
      <rPr>
        <b/>
        <sz val="8"/>
        <color theme="1"/>
        <rFont val="Verdana"/>
        <family val="2"/>
      </rPr>
      <t>(4)</t>
    </r>
  </si>
  <si>
    <r>
      <rPr>
        <b/>
        <sz val="8"/>
        <color theme="1"/>
        <rFont val="Verdana"/>
        <family val="2"/>
      </rPr>
      <t xml:space="preserve">(4) </t>
    </r>
    <r>
      <rPr>
        <sz val="11"/>
        <color theme="1"/>
        <rFont val="Verdana"/>
        <family val="2"/>
      </rPr>
      <t>En caso de que la comunidad no haya manifestado infraestructura como sensible, responder "No" (0).</t>
    </r>
  </si>
  <si>
    <t>¿Dentro del AI del proyecto existe patrimonio de la humanidad reconocido por UNESCO u otra entidad de carácter internacional que requiera estudios y/o permisos para el desarrollo del proyecto?</t>
  </si>
  <si>
    <r>
      <t>Ante un hallazgo y/o intervención en Bienes de Interés Cultural o hallazgos arqueológicos forenses ¿hace falta contar con algún permiso, autorización y cumplimiento de recomendaciones dadas por las autoridades competentes?</t>
    </r>
    <r>
      <rPr>
        <b/>
        <sz val="8"/>
        <color theme="1"/>
        <rFont val="Verdana"/>
        <family val="2"/>
      </rPr>
      <t>(5)</t>
    </r>
    <r>
      <rPr>
        <sz val="11"/>
        <color theme="1"/>
        <rFont val="Verdana"/>
        <family val="2"/>
      </rPr>
      <t xml:space="preserve"> </t>
    </r>
  </si>
  <si>
    <r>
      <t>¿Las comunidades locales han manifestado la existencia de patrimonio cultural, especialmente sobre aquellos puntos importantes para las comunidades locales por su valor cultural?</t>
    </r>
    <r>
      <rPr>
        <b/>
        <sz val="8"/>
        <color theme="1"/>
        <rFont val="Verdana"/>
        <family val="2"/>
      </rPr>
      <t>(6)</t>
    </r>
  </si>
  <si>
    <t>¿Falta por definir alguna/s actividad/es y responsabilidad/es de cada uno de los municipios, departamentos y la Nación donde se lleva a cabo el proyecto?</t>
  </si>
  <si>
    <t xml:space="preserve">¿Hace falta implementar en el proyecto las medidas de reducción del riesgo de desastres evaluadas y priorizadas? </t>
  </si>
  <si>
    <r>
      <rPr>
        <b/>
        <sz val="8"/>
        <color theme="1"/>
        <rFont val="Verdana"/>
        <family val="2"/>
      </rPr>
      <t>(5)</t>
    </r>
    <r>
      <rPr>
        <sz val="11"/>
        <color theme="1"/>
        <rFont val="Verdana"/>
        <family val="2"/>
      </rPr>
      <t xml:space="preserve"> En caso de NO contar con hallazgos y/o intervenciones en Bienes de Interés Cultural o hallazgos arqueológicos forenses, se debe responder la pregunta con "No" (0).</t>
    </r>
  </si>
  <si>
    <r>
      <rPr>
        <b/>
        <sz val="8"/>
        <color theme="1"/>
        <rFont val="Verdana"/>
        <family val="2"/>
      </rPr>
      <t>(6)</t>
    </r>
    <r>
      <rPr>
        <sz val="11"/>
        <color theme="1"/>
        <rFont val="Verdana"/>
        <family val="2"/>
      </rPr>
      <t xml:space="preserve"> En caso de no haber hecho consultas con las comunidades sobre la existencia de patrimonio cultural, responder con "Si" (1).</t>
    </r>
  </si>
  <si>
    <r>
      <rPr>
        <b/>
        <sz val="8"/>
        <color theme="1"/>
        <rFont val="Verdana"/>
        <family val="2"/>
      </rPr>
      <t>(7)</t>
    </r>
    <r>
      <rPr>
        <sz val="11"/>
        <color theme="1"/>
        <rFont val="Verdana"/>
        <family val="2"/>
      </rPr>
      <t xml:space="preserve"> En caso de que no contemplen medidas de reducción del riesgo de desastres, responder "Si" (1).</t>
    </r>
  </si>
  <si>
    <t>¿El proyecto y su AI, actualmente se encuentran dentro de áreas expuestas a la ocurrencia de desastres o emergencias según UNGRD, DIMAR o autoridad competente según sea el caso?</t>
  </si>
  <si>
    <t>¿Dentro del proyecto se dispone únicamente de los mecanismos pactados contractualmente para responder eficientemente a la materialización de riesgo de desastres?</t>
  </si>
  <si>
    <t>¿Para priorizar, programar y ejecutar acciones de reducción del riesgo y de manejo del desastre, no se incluye dentro de los planes de gestión del riesgo y capacitaciones a las comunidades?</t>
  </si>
  <si>
    <t>Categoría</t>
  </si>
  <si>
    <t>Indique en que fase se encuentra actualmente el proyecto:</t>
  </si>
  <si>
    <t>Fase del proyecto:</t>
  </si>
  <si>
    <t>Riesgo</t>
  </si>
  <si>
    <t>Cambiario</t>
  </si>
  <si>
    <t>Comercial</t>
  </si>
  <si>
    <t>Costos Ociosos</t>
  </si>
  <si>
    <t>Diseños</t>
  </si>
  <si>
    <t>Dragados</t>
  </si>
  <si>
    <t>Elusión</t>
  </si>
  <si>
    <t>Evento Eximente de Responsabilidad</t>
  </si>
  <si>
    <t>Fuerza Mayor Ambiental</t>
  </si>
  <si>
    <t>Fuerza Mayor Consulta Previa</t>
  </si>
  <si>
    <t>Fuerza Mayor No Asegurable</t>
  </si>
  <si>
    <t>Fuerza Mayor Predial</t>
  </si>
  <si>
    <t>Fuerza Mayor Redes</t>
  </si>
  <si>
    <t>Fuerza Mayor Social</t>
  </si>
  <si>
    <t>Geológico</t>
  </si>
  <si>
    <t>Gestión Licencia Ambiental</t>
  </si>
  <si>
    <t>Gestión Predios Públicos</t>
  </si>
  <si>
    <t>Insuficiencia de recursos interventoría</t>
  </si>
  <si>
    <t>Nuevas Consultas Previas</t>
  </si>
  <si>
    <t>Nuevos Puntos Críticos</t>
  </si>
  <si>
    <t>Obras Adicionales</t>
  </si>
  <si>
    <t>Predial</t>
  </si>
  <si>
    <t>Redes</t>
  </si>
  <si>
    <t>Tarifario</t>
  </si>
  <si>
    <t>Tributario</t>
  </si>
  <si>
    <t>Variacion en los niveles de agua</t>
  </si>
  <si>
    <t>Probabilidad del Riesgo</t>
  </si>
  <si>
    <t>Cualificación</t>
  </si>
  <si>
    <t>Pregunta</t>
  </si>
  <si>
    <t>Público/Compartido</t>
  </si>
  <si>
    <t>Regulatorio</t>
  </si>
  <si>
    <t>Evasión</t>
  </si>
  <si>
    <t>Security (aeroportuario)</t>
  </si>
  <si>
    <t>Cultural</t>
  </si>
  <si>
    <t>Imposibilidad de transporte de carga</t>
  </si>
  <si>
    <t>Hallazgos forenses</t>
  </si>
  <si>
    <t>Recaudo Electrónico</t>
  </si>
  <si>
    <t>Interfaz (salud, educación, férreo)</t>
  </si>
  <si>
    <t>Categorías</t>
  </si>
  <si>
    <t>Impactos Ejecución</t>
  </si>
  <si>
    <t>Impactos Contingencias</t>
  </si>
  <si>
    <t>Impacto General</t>
  </si>
  <si>
    <t>Cualificación Probabilidad</t>
  </si>
  <si>
    <t>Cualificación Impacto</t>
  </si>
  <si>
    <t>TIPO DE PROYECTO</t>
  </si>
  <si>
    <t>Probabilidad por Categoría</t>
  </si>
  <si>
    <t>Riesgos</t>
  </si>
  <si>
    <t xml:space="preserve">Demoras en entrega de infraestructura </t>
  </si>
  <si>
    <t>Fecha de aplicación de la metodología:</t>
  </si>
  <si>
    <t>Datos sobre la aplicación de la metodología:</t>
  </si>
  <si>
    <t>Fecha de última presentación</t>
  </si>
  <si>
    <t>DD/MM/AAAA</t>
  </si>
  <si>
    <t>Fase proyecto</t>
  </si>
  <si>
    <t>Estructuración</t>
  </si>
  <si>
    <t>Pre-construcción</t>
  </si>
  <si>
    <t>Construcción</t>
  </si>
  <si>
    <t>Operación y Mantenimiento</t>
  </si>
  <si>
    <t>Reversión</t>
  </si>
  <si>
    <t>No instalación de mecanismos de recaudo</t>
  </si>
  <si>
    <t xml:space="preserve">Por favor antes de iniciar con el procedimiento lea atentamente la totalidad de instrucciones aquí descritas. Cabe resaltar que no se debe manipular ningún formato, ni hoja en este libro ya que puede interferir en su funcionamiento. Lo anterior, a menos que de manera expresa se solicite en alguno de los siguientes numerales. </t>
  </si>
  <si>
    <r>
      <rPr>
        <b/>
        <sz val="14"/>
        <color theme="1"/>
        <rFont val="Verdana"/>
        <family val="2"/>
      </rPr>
      <t xml:space="preserve">1. </t>
    </r>
    <r>
      <rPr>
        <sz val="14"/>
        <color theme="1"/>
        <rFont val="Verdana"/>
        <family val="2"/>
      </rPr>
      <t xml:space="preserve">Por favor indique en la siguiente tabla con un </t>
    </r>
    <r>
      <rPr>
        <i/>
        <sz val="14"/>
        <color theme="1"/>
        <rFont val="Verdana"/>
        <family val="2"/>
      </rPr>
      <t>"SI"</t>
    </r>
    <r>
      <rPr>
        <sz val="14"/>
        <color theme="1"/>
        <rFont val="Verdana"/>
        <family val="2"/>
      </rPr>
      <t xml:space="preserve"> o un </t>
    </r>
    <r>
      <rPr>
        <i/>
        <sz val="14"/>
        <color theme="1"/>
        <rFont val="Verdana"/>
        <family val="2"/>
      </rPr>
      <t>"NO"</t>
    </r>
    <r>
      <rPr>
        <sz val="14"/>
        <color theme="1"/>
        <rFont val="Verdana"/>
        <family val="2"/>
      </rPr>
      <t xml:space="preserve"> la </t>
    </r>
    <r>
      <rPr>
        <b/>
        <u/>
        <sz val="14"/>
        <color theme="1"/>
        <rFont val="Verdana"/>
        <family val="2"/>
      </rPr>
      <t>totalidad</t>
    </r>
    <r>
      <rPr>
        <sz val="14"/>
        <color theme="1"/>
        <rFont val="Verdana"/>
        <family val="2"/>
      </rPr>
      <t xml:space="preserve"> de riesgos </t>
    </r>
    <r>
      <rPr>
        <b/>
        <u/>
        <sz val="14"/>
        <color theme="1"/>
        <rFont val="Verdana"/>
        <family val="2"/>
      </rPr>
      <t>públicos o compartidos</t>
    </r>
    <r>
      <rPr>
        <sz val="14"/>
        <color theme="1"/>
        <rFont val="Verdana"/>
        <family val="2"/>
      </rPr>
      <t xml:space="preserve"> para el proyecto objeto de análisis. En caso de no encontrar un riesgo dentro del siguiente listado, notificar a la Subdirección de Asociaciones Público Privadas del Ministerio de Hacienda y Crédito Público que se debe incluir dicho riesgo, dado que es esta Subdirección quien se encarga de la adición de los riesgos en el listado.</t>
    </r>
  </si>
  <si>
    <t>Reubicación de mecanismos de recaudo</t>
  </si>
  <si>
    <r>
      <rPr>
        <b/>
        <sz val="26"/>
        <color rgb="FFFDC555"/>
        <rFont val="Verdana"/>
        <family val="2"/>
      </rPr>
      <t xml:space="preserve">DISCLAIMER: </t>
    </r>
    <r>
      <rPr>
        <b/>
        <sz val="18"/>
        <color rgb="FFFDC555"/>
        <rFont val="Verdana"/>
        <family val="2"/>
      </rPr>
      <t xml:space="preserve">
</t>
    </r>
    <r>
      <rPr>
        <sz val="18"/>
        <color rgb="FFFDC555"/>
        <rFont val="Verdana"/>
        <family val="2"/>
      </rPr>
      <t xml:space="preserve">Este formato hace parte de las herramientas elaboradas por la Subdirección de Asociaciones Público Privadas del Ministerio de Hacienda y Crédito Público para </t>
    </r>
    <r>
      <rPr>
        <i/>
        <sz val="18"/>
        <color rgb="FFFDC555"/>
        <rFont val="Verdana"/>
        <family val="2"/>
      </rPr>
      <t>facilitar la aplicación</t>
    </r>
    <r>
      <rPr>
        <sz val="18"/>
        <color rgb="FFFDC555"/>
        <rFont val="Verdana"/>
        <family val="2"/>
      </rPr>
      <t xml:space="preserve"> de la metodología ASG+R. Sin perjuicio de lo anterior, la entidad que aplique la metodología </t>
    </r>
    <r>
      <rPr>
        <b/>
        <u/>
        <sz val="18"/>
        <color rgb="FFFDC555"/>
        <rFont val="Verdana"/>
        <family val="2"/>
      </rPr>
      <t>deberá verificar la totalidad de la información aquí incluida así como la adecuada aplicación</t>
    </r>
    <r>
      <rPr>
        <sz val="18"/>
        <color rgb="FFFDC555"/>
        <rFont val="Verdana"/>
        <family val="2"/>
      </rPr>
      <t xml:space="preserve"> de la metodología ASG+R vigente. Lo anterior, toda vez que el uso del presente formato </t>
    </r>
    <r>
      <rPr>
        <b/>
        <u/>
        <sz val="18"/>
        <color rgb="FFFDC555"/>
        <rFont val="Verdana"/>
        <family val="2"/>
      </rPr>
      <t>no exime de esta responsabilidad a la entidad que de aplicación a la metodología</t>
    </r>
    <r>
      <rPr>
        <sz val="18"/>
        <color rgb="FFFDC555"/>
        <rFont val="Verdana"/>
        <family val="2"/>
      </rPr>
      <t>.</t>
    </r>
  </si>
  <si>
    <r>
      <rPr>
        <b/>
        <sz val="14"/>
        <color theme="1"/>
        <rFont val="Verdana"/>
        <family val="2"/>
      </rPr>
      <t xml:space="preserve">2. </t>
    </r>
    <r>
      <rPr>
        <sz val="14"/>
        <color theme="1"/>
        <rFont val="Verdana"/>
        <family val="2"/>
      </rPr>
      <t xml:space="preserve">Se deberá responder la totalidad de las preguntas orientadoras de la hoja </t>
    </r>
    <r>
      <rPr>
        <i/>
        <sz val="14"/>
        <color theme="1"/>
        <rFont val="Verdana"/>
        <family val="2"/>
      </rPr>
      <t xml:space="preserve">"Preguntas Orientadoras" </t>
    </r>
    <r>
      <rPr>
        <sz val="14"/>
        <color theme="1"/>
        <rFont val="Verdana"/>
        <family val="2"/>
      </rPr>
      <t xml:space="preserve">de manera afirmativa (1) o negativa (0). 
</t>
    </r>
    <r>
      <rPr>
        <b/>
        <sz val="14"/>
        <color theme="1"/>
        <rFont val="Verdana"/>
        <family val="2"/>
      </rPr>
      <t>Nota:</t>
    </r>
    <r>
      <rPr>
        <sz val="14"/>
        <color theme="1"/>
        <rFont val="Verdana"/>
        <family val="2"/>
      </rPr>
      <t xml:space="preserve"> Para casos específicos denotados con paréntesis y número </t>
    </r>
    <r>
      <rPr>
        <b/>
        <sz val="14"/>
        <color theme="1"/>
        <rFont val="Verdana"/>
        <family val="2"/>
      </rPr>
      <t>(N°) -</t>
    </r>
    <r>
      <rPr>
        <sz val="14"/>
        <color theme="1"/>
        <rFont val="Verdana"/>
        <family val="2"/>
      </rPr>
      <t xml:space="preserve">por ejemplo </t>
    </r>
    <r>
      <rPr>
        <b/>
        <sz val="14"/>
        <color theme="1"/>
        <rFont val="Verdana"/>
        <family val="2"/>
      </rPr>
      <t>(5)-</t>
    </r>
    <r>
      <rPr>
        <sz val="14"/>
        <color theme="1"/>
        <rFont val="Verdana"/>
        <family val="2"/>
      </rPr>
      <t>, se deberán tener en cuenta las notas al pie incluidas al final de la hoja antes mencionada, las cuales orientan el adecuado diligenciamiento de las preguntas.</t>
    </r>
  </si>
  <si>
    <r>
      <rPr>
        <b/>
        <sz val="14"/>
        <color theme="1"/>
        <rFont val="Verdana"/>
        <family val="2"/>
      </rPr>
      <t xml:space="preserve">4. </t>
    </r>
    <r>
      <rPr>
        <sz val="14"/>
        <color theme="1"/>
        <rFont val="Verdana"/>
        <family val="2"/>
      </rPr>
      <t xml:space="preserve">Posteriormente, deberá incluir en la Hoja </t>
    </r>
    <r>
      <rPr>
        <i/>
        <sz val="14"/>
        <color theme="1"/>
        <rFont val="Verdana"/>
        <family val="2"/>
      </rPr>
      <t xml:space="preserve">"Identificación de Impacto" </t>
    </r>
    <r>
      <rPr>
        <sz val="14"/>
        <color theme="1"/>
        <rFont val="Verdana"/>
        <family val="2"/>
      </rPr>
      <t xml:space="preserve">los impactos en ejecución y en contingencias para que de esta manera se calculen automáticamente las cualificaciones correspondientes y se identifique si los riesgos analizados se encuentran en zona valorable (Hoja </t>
    </r>
    <r>
      <rPr>
        <i/>
        <sz val="14"/>
        <color theme="1"/>
        <rFont val="Verdana"/>
        <family val="2"/>
      </rPr>
      <t>"Resultados-Zona Valorable")</t>
    </r>
    <r>
      <rPr>
        <sz val="14"/>
        <color theme="1"/>
        <rFont val="Verdana"/>
        <family val="2"/>
      </rPr>
      <t>. En caso que se encuentren en zona valorable se debera:
(i) Presentar la valoración cuantitativa de los riesgos, utilizando las metodologías aprobadas por la DGCPTN.
(ii) Proponer un Plan de Aportes destinado al FCEE con su respectivo cronograma de desembolsos, cuando la normatividad vigente así lo estipule.</t>
    </r>
  </si>
  <si>
    <r>
      <t>No operación de</t>
    </r>
    <r>
      <rPr>
        <sz val="11"/>
        <color rgb="FFFF0000"/>
        <rFont val="Verdana"/>
        <family val="2"/>
      </rPr>
      <t xml:space="preserve"> </t>
    </r>
    <r>
      <rPr>
        <sz val="11"/>
        <rFont val="Verdana"/>
        <family val="2"/>
      </rPr>
      <t>mecanismos de recaudo</t>
    </r>
  </si>
  <si>
    <r>
      <t xml:space="preserve">Reubicación </t>
    </r>
    <r>
      <rPr>
        <sz val="11"/>
        <rFont val="Verdana"/>
        <family val="2"/>
      </rPr>
      <t>de mecanismos de recaudo</t>
    </r>
  </si>
  <si>
    <t>Bajo</t>
  </si>
  <si>
    <t>Medio-Bajo</t>
  </si>
  <si>
    <t>Medio-Alto</t>
  </si>
  <si>
    <t>Alto</t>
  </si>
  <si>
    <t>¿Se encuentra en Zona Valorable?</t>
  </si>
  <si>
    <r>
      <rPr>
        <b/>
        <sz val="14"/>
        <color theme="1"/>
        <rFont val="Verdana"/>
        <family val="2"/>
      </rPr>
      <t>5.</t>
    </r>
    <r>
      <rPr>
        <sz val="14"/>
        <color theme="1"/>
        <rFont val="Verdana"/>
        <family val="2"/>
      </rPr>
      <t xml:space="preserve"> Finalmente, de manera automática se clasificará el tipo de proyecto de acuerdo con las respuestas incluidas en la hoja </t>
    </r>
    <r>
      <rPr>
        <i/>
        <sz val="14"/>
        <color theme="1"/>
        <rFont val="Verdana"/>
        <family val="2"/>
      </rPr>
      <t>"Preguntas Orientadoras"</t>
    </r>
    <r>
      <rPr>
        <b/>
        <sz val="14"/>
        <color theme="1"/>
        <rFont val="Verdana"/>
        <family val="2"/>
      </rPr>
      <t xml:space="preserve">. </t>
    </r>
    <r>
      <rPr>
        <sz val="14"/>
        <color theme="1"/>
        <rFont val="Verdana"/>
        <family val="2"/>
      </rPr>
      <t>El resultado de dicha clasificación lo podrá visualizar a continuación:</t>
    </r>
  </si>
  <si>
    <r>
      <rPr>
        <b/>
        <sz val="14"/>
        <color theme="1"/>
        <rFont val="Verdana"/>
        <family val="2"/>
      </rPr>
      <t>3.</t>
    </r>
    <r>
      <rPr>
        <sz val="14"/>
        <color theme="1"/>
        <rFont val="Verdana"/>
        <family val="2"/>
      </rPr>
      <t xml:space="preserve"> Para cada riesgo, en la hoja </t>
    </r>
    <r>
      <rPr>
        <i/>
        <sz val="14"/>
        <color theme="1"/>
        <rFont val="Verdana"/>
        <family val="2"/>
      </rPr>
      <t>"Vinculación Riesgos"</t>
    </r>
    <r>
      <rPr>
        <sz val="14"/>
        <color theme="1"/>
        <rFont val="Verdana"/>
        <family val="2"/>
      </rPr>
      <t xml:space="preserve"> se deberá asociar  en la columna C </t>
    </r>
    <r>
      <rPr>
        <u/>
        <sz val="14"/>
        <color theme="1"/>
        <rFont val="Verdana"/>
        <family val="2"/>
      </rPr>
      <t>al menos una (1) una categoría</t>
    </r>
    <r>
      <rPr>
        <sz val="14"/>
        <color theme="1"/>
        <rFont val="Verdana"/>
        <family val="2"/>
      </rPr>
      <t xml:space="preserve"> de las establecidas en la hoja "</t>
    </r>
    <r>
      <rPr>
        <i/>
        <sz val="14"/>
        <color theme="1"/>
        <rFont val="Verdana"/>
        <family val="2"/>
      </rPr>
      <t>Preguntas Orientadoras"</t>
    </r>
    <r>
      <rPr>
        <sz val="14"/>
        <color theme="1"/>
        <rFont val="Verdana"/>
        <family val="2"/>
      </rPr>
      <t>. Esta asignación, se deberá realizar teniendo en cuenta información actualizada de la entidad pública que aplicará la metodología, realizando un análisis de los factores ASG+R que pueden materializar el riesgo.</t>
    </r>
  </si>
  <si>
    <t>Gestión Ambiental</t>
  </si>
  <si>
    <t>¿A la fecha se han presentado inconformidades o solicitudes de no realización del proyecto por parte de organizaciones Sociales/Comunitarias?</t>
  </si>
  <si>
    <t>¿Dentro del AI del proyecto se ha identificado la presencia de actores armados al margen de la ley o territorios que son objeto de conflicto armado?</t>
  </si>
  <si>
    <r>
      <t>¿Las comunidades han recurrido al</t>
    </r>
    <r>
      <rPr>
        <sz val="11"/>
        <color rgb="FFFF0000"/>
        <rFont val="Verdana"/>
        <family val="2"/>
      </rPr>
      <t xml:space="preserve"> </t>
    </r>
    <r>
      <rPr>
        <sz val="11"/>
        <color theme="1"/>
        <rFont val="Verdana"/>
        <family val="2"/>
      </rPr>
      <t>uso de vías de hecho dentro del proyecto, obstaculizando la correcta ejecución de este?</t>
    </r>
  </si>
  <si>
    <t>¿A la fecha, existe algún mecanismo/instrumento de solución de controversias de los contemplados en el contrato que se encuentre activo?</t>
  </si>
  <si>
    <t>¿Se presenta por primera vez bajo 2da edición de la metodología ASG+R?</t>
  </si>
  <si>
    <r>
      <t xml:space="preserve">En caso de responder "NO" a la pregunta </t>
    </r>
    <r>
      <rPr>
        <b/>
        <i/>
        <sz val="12"/>
        <color theme="1"/>
        <rFont val="Verdana"/>
        <family val="2"/>
      </rPr>
      <t>¿Se presenta por primera vez bajo 2da edición de la metodología ASG+R?</t>
    </r>
    <r>
      <rPr>
        <b/>
        <sz val="12"/>
        <color theme="1"/>
        <rFont val="Verdana"/>
        <family val="2"/>
      </rPr>
      <t xml:space="preserve"> diligenciar la siguiente pregunta: </t>
    </r>
  </si>
  <si>
    <t>No instalación o imposibilidad de cobro de mecanismos de recaudo.</t>
  </si>
  <si>
    <t>¿Se han presentado solicitudes/requerimientos/notificaciones especiales por parte de las comunidades para detener la realización del proyecto o que retrasen la normal ejecución del proyecto total o parcialmente?</t>
  </si>
  <si>
    <t>Modificación Alcance Pendientes Ambientales</t>
  </si>
  <si>
    <t>Segunda Calzada</t>
  </si>
  <si>
    <t>Restricción de Movilidad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</si>
</sst>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000_-;\-* #,##0.000_-;_-* &quot;-&quot;??_-;_-@_-"/>
  </numFmts>
  <fonts count="35" x14ac:knownFonts="1">
    <font>
      <sz val="11"/>
      <color theme="1"/>
      <name val="Aptos Narrow"/>
      <family val="2"/>
      <scheme val="minor"/>
    </font>
    <font>
      <sz val="11"/>
      <color theme="1"/>
      <name val="Aptos Narrow"/>
      <family val="2"/>
      <scheme val="minor"/>
    </font>
    <font>
      <sz val="11"/>
      <color theme="1"/>
      <name val="Verdana"/>
      <family val="2"/>
    </font>
    <font>
      <sz val="20"/>
      <color theme="1"/>
      <name val="Verdana"/>
      <family val="2"/>
    </font>
    <font>
      <sz val="20"/>
      <color rgb="FFFDC555"/>
      <name val="Verdana"/>
      <family val="2"/>
    </font>
    <font>
      <b/>
      <sz val="20"/>
      <color rgb="FFFDC555"/>
      <name val="Verdana"/>
      <family val="2"/>
    </font>
    <font>
      <sz val="20"/>
      <color rgb="FF125646"/>
      <name val="Verdana"/>
      <family val="2"/>
    </font>
    <font>
      <sz val="16"/>
      <color theme="1"/>
      <name val="Aptos Narrow"/>
      <family val="2"/>
      <scheme val="minor"/>
    </font>
    <font>
      <sz val="16"/>
      <color theme="1"/>
      <name val="Verdana"/>
      <family val="2"/>
    </font>
    <font>
      <b/>
      <sz val="14"/>
      <color theme="0"/>
      <name val="Verdana"/>
      <family val="2"/>
    </font>
    <font>
      <b/>
      <sz val="11"/>
      <color theme="1"/>
      <name val="Verdana"/>
      <family val="2"/>
    </font>
    <font>
      <b/>
      <sz val="8"/>
      <color theme="1"/>
      <name val="Verdana"/>
      <family val="2"/>
    </font>
    <font>
      <i/>
      <sz val="11"/>
      <color theme="1"/>
      <name val="Verdana"/>
      <family val="2"/>
    </font>
    <font>
      <b/>
      <sz val="16"/>
      <color rgb="FFFDC555"/>
      <name val="Verdana"/>
      <family val="2"/>
    </font>
    <font>
      <sz val="14"/>
      <color theme="1"/>
      <name val="Verdana"/>
      <family val="2"/>
    </font>
    <font>
      <b/>
      <sz val="14"/>
      <color theme="1"/>
      <name val="Verdana"/>
      <family val="2"/>
    </font>
    <font>
      <b/>
      <sz val="10"/>
      <color theme="0"/>
      <name val="Verdana"/>
      <family val="2"/>
    </font>
    <font>
      <sz val="10"/>
      <color theme="1"/>
      <name val="Verdana"/>
      <family val="2"/>
    </font>
    <font>
      <sz val="10"/>
      <name val="Verdana"/>
      <family val="2"/>
    </font>
    <font>
      <b/>
      <u/>
      <sz val="14"/>
      <color theme="1"/>
      <name val="Verdana"/>
      <family val="2"/>
    </font>
    <font>
      <i/>
      <sz val="14"/>
      <color theme="1"/>
      <name val="Verdana"/>
      <family val="2"/>
    </font>
    <font>
      <u/>
      <sz val="14"/>
      <color theme="1"/>
      <name val="Verdana"/>
      <family val="2"/>
    </font>
    <font>
      <b/>
      <sz val="11"/>
      <color theme="0"/>
      <name val="Verdana"/>
      <family val="2"/>
    </font>
    <font>
      <b/>
      <sz val="22"/>
      <color theme="0"/>
      <name val="Verdana"/>
      <family val="2"/>
    </font>
    <font>
      <b/>
      <sz val="22"/>
      <color theme="1"/>
      <name val="Verdana"/>
      <family val="2"/>
    </font>
    <font>
      <sz val="16"/>
      <color theme="0" tint="-4.9989318521683403E-2"/>
      <name val="Aptos Narrow"/>
      <family val="2"/>
      <scheme val="minor"/>
    </font>
    <font>
      <b/>
      <sz val="12"/>
      <color theme="1"/>
      <name val="Verdana"/>
      <family val="2"/>
    </font>
    <font>
      <b/>
      <i/>
      <sz val="12"/>
      <color theme="1"/>
      <name val="Verdana"/>
      <family val="2"/>
    </font>
    <font>
      <b/>
      <sz val="18"/>
      <color rgb="FFFDC555"/>
      <name val="Verdana"/>
      <family val="2"/>
    </font>
    <font>
      <sz val="18"/>
      <color rgb="FFFDC555"/>
      <name val="Verdana"/>
      <family val="2"/>
    </font>
    <font>
      <b/>
      <u/>
      <sz val="18"/>
      <color rgb="FFFDC555"/>
      <name val="Verdana"/>
      <family val="2"/>
    </font>
    <font>
      <b/>
      <sz val="26"/>
      <color rgb="FFFDC555"/>
      <name val="Verdana"/>
      <family val="2"/>
    </font>
    <font>
      <i/>
      <sz val="18"/>
      <color rgb="FFFDC555"/>
      <name val="Verdana"/>
      <family val="2"/>
    </font>
    <font>
      <sz val="11"/>
      <color rgb="FFFF0000"/>
      <name val="Verdana"/>
      <family val="2"/>
    </font>
    <font>
      <sz val="11"/>
      <name val="Verdana"/>
      <family val="2"/>
    </font>
  </fonts>
  <fills count="11">
    <fill>
      <patternFill patternType="none"/>
    </fill>
    <fill>
      <patternFill patternType="gray125"/>
    </fill>
    <fill>
      <patternFill patternType="solid">
        <fgColor theme="0"/>
        <bgColor indexed="64"/>
      </patternFill>
    </fill>
    <fill>
      <patternFill patternType="solid">
        <fgColor rgb="FF22A284"/>
        <bgColor indexed="64"/>
      </patternFill>
    </fill>
    <fill>
      <patternFill patternType="solid">
        <fgColor rgb="FFD9C197"/>
        <bgColor indexed="64"/>
      </patternFill>
    </fill>
    <fill>
      <patternFill patternType="solid">
        <fgColor rgb="FFFFFF99"/>
        <bgColor indexed="64"/>
      </patternFill>
    </fill>
    <fill>
      <patternFill patternType="solid">
        <fgColor theme="8" tint="0.79998168889431442"/>
        <bgColor indexed="64"/>
      </patternFill>
    </fill>
    <fill>
      <patternFill patternType="solid">
        <fgColor rgb="FFCCC0D9"/>
        <bgColor indexed="64"/>
      </patternFill>
    </fill>
    <fill>
      <patternFill patternType="solid">
        <fgColor rgb="FFC2D69B"/>
        <bgColor indexed="64"/>
      </patternFill>
    </fill>
    <fill>
      <patternFill patternType="solid">
        <fgColor rgb="FFCAEDFB"/>
        <bgColor indexed="64"/>
      </patternFill>
    </fill>
    <fill>
      <patternFill patternType="solid">
        <fgColor rgb="FFFDC555"/>
        <bgColor indexed="64"/>
      </patternFill>
    </fill>
  </fills>
  <borders count="78">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rgb="FF22A284"/>
      </left>
      <right/>
      <top style="medium">
        <color rgb="FF22A284"/>
      </top>
      <bottom/>
      <diagonal/>
    </border>
    <border>
      <left/>
      <right/>
      <top style="medium">
        <color rgb="FF22A284"/>
      </top>
      <bottom/>
      <diagonal/>
    </border>
    <border>
      <left/>
      <right style="medium">
        <color rgb="FF22A284"/>
      </right>
      <top style="medium">
        <color rgb="FF22A284"/>
      </top>
      <bottom/>
      <diagonal/>
    </border>
    <border>
      <left style="medium">
        <color rgb="FF22A284"/>
      </left>
      <right/>
      <top/>
      <bottom/>
      <diagonal/>
    </border>
    <border>
      <left/>
      <right style="medium">
        <color rgb="FF22A284"/>
      </right>
      <top/>
      <bottom/>
      <diagonal/>
    </border>
    <border>
      <left style="medium">
        <color rgb="FF22A284"/>
      </left>
      <right/>
      <top/>
      <bottom style="medium">
        <color rgb="FF22A284"/>
      </bottom>
      <diagonal/>
    </border>
    <border>
      <left/>
      <right/>
      <top/>
      <bottom style="medium">
        <color rgb="FF22A284"/>
      </bottom>
      <diagonal/>
    </border>
    <border>
      <left/>
      <right style="medium">
        <color rgb="FF22A284"/>
      </right>
      <top/>
      <bottom style="medium">
        <color rgb="FF22A284"/>
      </bottom>
      <diagonal/>
    </border>
    <border>
      <left style="medium">
        <color theme="1"/>
      </left>
      <right/>
      <top style="medium">
        <color theme="1"/>
      </top>
      <bottom/>
      <diagonal/>
    </border>
    <border>
      <left/>
      <right/>
      <top style="medium">
        <color theme="1"/>
      </top>
      <bottom/>
      <diagonal/>
    </border>
    <border>
      <left/>
      <right style="medium">
        <color theme="1"/>
      </right>
      <top style="medium">
        <color theme="1"/>
      </top>
      <bottom/>
      <diagonal/>
    </border>
    <border>
      <left style="medium">
        <color theme="1"/>
      </left>
      <right/>
      <top/>
      <bottom/>
      <diagonal/>
    </border>
    <border>
      <left/>
      <right style="medium">
        <color theme="1"/>
      </right>
      <top/>
      <bottom/>
      <diagonal/>
    </border>
    <border>
      <left style="medium">
        <color theme="1"/>
      </left>
      <right/>
      <top/>
      <bottom style="medium">
        <color theme="1"/>
      </bottom>
      <diagonal/>
    </border>
    <border>
      <left/>
      <right/>
      <top/>
      <bottom style="medium">
        <color theme="1"/>
      </bottom>
      <diagonal/>
    </border>
    <border>
      <left/>
      <right style="medium">
        <color theme="1"/>
      </right>
      <top/>
      <bottom style="medium">
        <color theme="1"/>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theme="1"/>
      </left>
      <right style="thin">
        <color indexed="64"/>
      </right>
      <top style="thin">
        <color indexed="64"/>
      </top>
      <bottom style="thin">
        <color indexed="64"/>
      </bottom>
      <diagonal/>
    </border>
    <border>
      <left style="medium">
        <color theme="1"/>
      </left>
      <right style="thin">
        <color indexed="64"/>
      </right>
      <top style="thin">
        <color indexed="64"/>
      </top>
      <bottom style="medium">
        <color theme="1"/>
      </bottom>
      <diagonal/>
    </border>
    <border>
      <left style="thin">
        <color indexed="64"/>
      </left>
      <right style="thin">
        <color indexed="64"/>
      </right>
      <top style="thin">
        <color indexed="64"/>
      </top>
      <bottom style="medium">
        <color theme="1"/>
      </bottom>
      <diagonal/>
    </border>
    <border>
      <left style="medium">
        <color theme="1"/>
      </left>
      <right style="thin">
        <color indexed="64"/>
      </right>
      <top style="medium">
        <color theme="1"/>
      </top>
      <bottom style="thin">
        <color indexed="64"/>
      </bottom>
      <diagonal/>
    </border>
    <border>
      <left style="thin">
        <color indexed="64"/>
      </left>
      <right style="thin">
        <color indexed="64"/>
      </right>
      <top style="medium">
        <color theme="1"/>
      </top>
      <bottom style="thin">
        <color indexed="64"/>
      </bottom>
      <diagonal/>
    </border>
    <border>
      <left style="medium">
        <color theme="1"/>
      </left>
      <right/>
      <top style="medium">
        <color theme="1"/>
      </top>
      <bottom style="medium">
        <color theme="1"/>
      </bottom>
      <diagonal/>
    </border>
    <border>
      <left/>
      <right/>
      <top style="medium">
        <color theme="1"/>
      </top>
      <bottom style="medium">
        <color theme="1"/>
      </bottom>
      <diagonal/>
    </border>
    <border>
      <left/>
      <right style="medium">
        <color theme="1"/>
      </right>
      <top style="medium">
        <color theme="1"/>
      </top>
      <bottom style="medium">
        <color theme="1"/>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medium">
        <color theme="1"/>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theme="1"/>
      </bottom>
      <diagonal/>
    </border>
    <border>
      <left style="medium">
        <color theme="1"/>
      </left>
      <right style="thin">
        <color indexed="64"/>
      </right>
      <top style="medium">
        <color theme="1"/>
      </top>
      <bottom style="medium">
        <color theme="1"/>
      </bottom>
      <diagonal/>
    </border>
    <border>
      <left style="thin">
        <color indexed="64"/>
      </left>
      <right style="thin">
        <color indexed="64"/>
      </right>
      <top style="medium">
        <color theme="1"/>
      </top>
      <bottom style="medium">
        <color theme="1"/>
      </bottom>
      <diagonal/>
    </border>
    <border>
      <left style="thin">
        <color indexed="64"/>
      </left>
      <right style="medium">
        <color theme="1"/>
      </right>
      <top style="medium">
        <color theme="1"/>
      </top>
      <bottom style="medium">
        <color theme="1"/>
      </bottom>
      <diagonal/>
    </border>
    <border>
      <left style="thin">
        <color theme="1"/>
      </left>
      <right style="medium">
        <color theme="1"/>
      </right>
      <top style="medium">
        <color theme="1"/>
      </top>
      <bottom style="thin">
        <color theme="1"/>
      </bottom>
      <diagonal/>
    </border>
    <border>
      <left style="thin">
        <color theme="1"/>
      </left>
      <right style="medium">
        <color theme="1"/>
      </right>
      <top style="thin">
        <color theme="1"/>
      </top>
      <bottom style="thin">
        <color theme="1"/>
      </bottom>
      <diagonal/>
    </border>
    <border>
      <left style="thin">
        <color theme="1"/>
      </left>
      <right style="medium">
        <color theme="1"/>
      </right>
      <top style="thin">
        <color theme="1"/>
      </top>
      <bottom style="medium">
        <color theme="1"/>
      </bottom>
      <diagonal/>
    </border>
    <border>
      <left style="thin">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medium">
        <color theme="1"/>
      </left>
      <right style="thin">
        <color indexed="64"/>
      </right>
      <top style="thin">
        <color indexed="64"/>
      </top>
      <bottom/>
      <diagonal/>
    </border>
    <border>
      <left style="thin">
        <color indexed="64"/>
      </left>
      <right/>
      <top style="thin">
        <color indexed="64"/>
      </top>
      <bottom/>
      <diagonal/>
    </border>
    <border>
      <left style="thin">
        <color theme="1"/>
      </left>
      <right style="medium">
        <color theme="1"/>
      </right>
      <top style="thin">
        <color theme="1"/>
      </top>
      <bottom/>
      <diagonal/>
    </border>
    <border>
      <left style="thin">
        <color indexed="64"/>
      </left>
      <right/>
      <top style="medium">
        <color indexed="64"/>
      </top>
      <bottom style="thin">
        <color indexed="64"/>
      </bottom>
      <diagonal/>
    </border>
    <border>
      <left style="thin">
        <color theme="1"/>
      </left>
      <right style="medium">
        <color indexed="64"/>
      </right>
      <top style="medium">
        <color indexed="64"/>
      </top>
      <bottom style="thin">
        <color theme="1"/>
      </bottom>
      <diagonal/>
    </border>
    <border>
      <left style="thin">
        <color theme="1"/>
      </left>
      <right style="medium">
        <color indexed="64"/>
      </right>
      <top style="thin">
        <color theme="1"/>
      </top>
      <bottom style="thin">
        <color theme="1"/>
      </bottom>
      <diagonal/>
    </border>
    <border>
      <left style="thin">
        <color indexed="64"/>
      </left>
      <right/>
      <top style="thin">
        <color indexed="64"/>
      </top>
      <bottom style="medium">
        <color indexed="64"/>
      </bottom>
      <diagonal/>
    </border>
    <border>
      <left style="thin">
        <color theme="1"/>
      </left>
      <right style="medium">
        <color indexed="64"/>
      </right>
      <top style="thin">
        <color theme="1"/>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top/>
      <bottom style="thin">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2">
    <xf numFmtId="0" fontId="0" fillId="0" borderId="0"/>
    <xf numFmtId="43" fontId="1" fillId="0" borderId="0" applyFont="0" applyFill="0" applyBorder="0" applyAlignment="0" applyProtection="0"/>
  </cellStyleXfs>
  <cellXfs count="181">
    <xf numFmtId="0" fontId="0" fillId="0" borderId="0" xfId="0"/>
    <xf numFmtId="0" fontId="2" fillId="2" borderId="48" xfId="0" applyFont="1" applyFill="1" applyBorder="1" applyAlignment="1" applyProtection="1">
      <alignment horizontal="center" vertical="center"/>
      <protection locked="0"/>
    </xf>
    <xf numFmtId="0" fontId="2" fillId="2" borderId="49" xfId="0" applyFont="1" applyFill="1" applyBorder="1" applyAlignment="1" applyProtection="1">
      <alignment horizontal="center" vertical="center"/>
      <protection locked="0"/>
    </xf>
    <xf numFmtId="0" fontId="2" fillId="2" borderId="50" xfId="0" applyFont="1" applyFill="1" applyBorder="1" applyAlignment="1" applyProtection="1">
      <alignment horizontal="center" vertical="center"/>
      <protection locked="0"/>
    </xf>
    <xf numFmtId="0" fontId="2" fillId="0" borderId="0" xfId="0" applyFont="1"/>
    <xf numFmtId="0" fontId="2" fillId="0" borderId="0" xfId="0" applyFont="1" applyAlignment="1">
      <alignment vertical="center"/>
    </xf>
    <xf numFmtId="0" fontId="10" fillId="0" borderId="0" xfId="0" applyFont="1"/>
    <xf numFmtId="0" fontId="2" fillId="2" borderId="62" xfId="0" applyFont="1" applyFill="1" applyBorder="1" applyAlignment="1" applyProtection="1">
      <alignment horizontal="center" vertical="center"/>
      <protection locked="0"/>
    </xf>
    <xf numFmtId="0" fontId="2" fillId="2" borderId="64" xfId="0" applyFont="1" applyFill="1" applyBorder="1" applyAlignment="1" applyProtection="1">
      <alignment horizontal="center" vertical="center"/>
      <protection locked="0"/>
    </xf>
    <xf numFmtId="0" fontId="2" fillId="2" borderId="65" xfId="0" applyFont="1" applyFill="1" applyBorder="1" applyAlignment="1" applyProtection="1">
      <alignment horizontal="center" vertical="center"/>
      <protection locked="0"/>
    </xf>
    <xf numFmtId="0" fontId="2" fillId="2" borderId="67" xfId="0" applyFont="1" applyFill="1" applyBorder="1" applyAlignment="1" applyProtection="1">
      <alignment horizontal="center" vertical="center"/>
      <protection locked="0"/>
    </xf>
    <xf numFmtId="0" fontId="2" fillId="0" borderId="0" xfId="0" applyFont="1" applyAlignment="1">
      <alignment wrapText="1"/>
    </xf>
    <xf numFmtId="0" fontId="2" fillId="0" borderId="0" xfId="0" applyFont="1" applyAlignment="1">
      <alignment horizontal="left" wrapText="1"/>
    </xf>
    <xf numFmtId="0" fontId="2" fillId="2" borderId="0" xfId="0" applyFont="1" applyFill="1" applyProtection="1">
      <protection locked="0"/>
    </xf>
    <xf numFmtId="0" fontId="2" fillId="2" borderId="15" xfId="0" applyFont="1" applyFill="1" applyBorder="1" applyProtection="1">
      <protection locked="0"/>
    </xf>
    <xf numFmtId="0" fontId="2" fillId="2" borderId="16" xfId="0" applyFont="1" applyFill="1" applyBorder="1" applyProtection="1">
      <protection locked="0"/>
    </xf>
    <xf numFmtId="0" fontId="25" fillId="4" borderId="1" xfId="0" applyFont="1" applyFill="1" applyBorder="1" applyAlignment="1" applyProtection="1">
      <alignment horizontal="center" vertical="center"/>
      <protection locked="0"/>
    </xf>
    <xf numFmtId="0" fontId="25" fillId="2" borderId="0" xfId="0" applyFont="1" applyFill="1" applyAlignment="1" applyProtection="1">
      <alignment horizontal="center" vertical="center"/>
      <protection locked="0"/>
    </xf>
    <xf numFmtId="0" fontId="7" fillId="2" borderId="0" xfId="0" applyFont="1" applyFill="1" applyAlignment="1" applyProtection="1">
      <alignment vertical="center"/>
      <protection locked="0"/>
    </xf>
    <xf numFmtId="0" fontId="16" fillId="3" borderId="21" xfId="0" applyFont="1" applyFill="1" applyBorder="1" applyAlignment="1" applyProtection="1">
      <alignment horizontal="center"/>
      <protection locked="0"/>
    </xf>
    <xf numFmtId="0" fontId="17" fillId="0" borderId="39" xfId="0" applyFont="1" applyBorder="1" applyAlignment="1" applyProtection="1">
      <alignment horizontal="center" vertical="center"/>
      <protection locked="0"/>
    </xf>
    <xf numFmtId="0" fontId="17" fillId="0" borderId="40" xfId="0" applyFont="1" applyBorder="1" applyAlignment="1" applyProtection="1">
      <alignment horizontal="center" vertical="center"/>
      <protection locked="0"/>
    </xf>
    <xf numFmtId="0" fontId="2" fillId="2" borderId="0" xfId="0" applyFont="1" applyFill="1" applyAlignment="1" applyProtection="1">
      <alignment horizontal="left"/>
      <protection locked="0"/>
    </xf>
    <xf numFmtId="0" fontId="17" fillId="2" borderId="0" xfId="0" applyFont="1" applyFill="1" applyProtection="1">
      <protection locked="0"/>
    </xf>
    <xf numFmtId="0" fontId="17" fillId="2" borderId="16" xfId="0" applyFont="1" applyFill="1" applyBorder="1" applyProtection="1">
      <protection locked="0"/>
    </xf>
    <xf numFmtId="0" fontId="2" fillId="2" borderId="0" xfId="0" applyFont="1" applyFill="1" applyAlignment="1" applyProtection="1">
      <alignment horizontal="right"/>
      <protection locked="0"/>
    </xf>
    <xf numFmtId="0" fontId="17" fillId="0" borderId="41" xfId="0" applyFont="1" applyBorder="1" applyAlignment="1" applyProtection="1">
      <alignment horizontal="center" vertical="center"/>
      <protection locked="0"/>
    </xf>
    <xf numFmtId="0" fontId="14" fillId="2" borderId="0" xfId="0" applyFont="1" applyFill="1" applyAlignment="1" applyProtection="1">
      <alignment horizontal="justify" vertical="center"/>
      <protection locked="0"/>
    </xf>
    <xf numFmtId="0" fontId="2" fillId="2" borderId="0" xfId="0" applyFont="1" applyFill="1" applyAlignment="1" applyProtection="1">
      <alignment vertical="center" wrapText="1"/>
      <protection locked="0"/>
    </xf>
    <xf numFmtId="0" fontId="24" fillId="2" borderId="0" xfId="0" applyFont="1" applyFill="1" applyAlignment="1" applyProtection="1">
      <alignment vertical="center"/>
      <protection locked="0"/>
    </xf>
    <xf numFmtId="0" fontId="2" fillId="2" borderId="17" xfId="0" applyFont="1" applyFill="1" applyBorder="1" applyProtection="1">
      <protection locked="0"/>
    </xf>
    <xf numFmtId="0" fontId="2" fillId="2" borderId="18" xfId="0" applyFont="1" applyFill="1" applyBorder="1" applyProtection="1">
      <protection locked="0"/>
    </xf>
    <xf numFmtId="0" fontId="2" fillId="2" borderId="19" xfId="0" applyFont="1" applyFill="1" applyBorder="1" applyProtection="1">
      <protection locked="0"/>
    </xf>
    <xf numFmtId="0" fontId="9" fillId="3" borderId="47" xfId="0" applyFont="1" applyFill="1" applyBorder="1" applyAlignment="1" applyProtection="1">
      <alignment horizontal="center" vertical="center"/>
      <protection locked="0"/>
    </xf>
    <xf numFmtId="0" fontId="2" fillId="2" borderId="0" xfId="0" applyFont="1" applyFill="1" applyAlignment="1" applyProtection="1">
      <alignment horizontal="center"/>
      <protection locked="0"/>
    </xf>
    <xf numFmtId="0" fontId="2" fillId="5" borderId="23" xfId="0" applyFont="1" applyFill="1" applyBorder="1" applyAlignment="1" applyProtection="1">
      <alignment horizontal="center" vertical="center"/>
      <protection locked="0"/>
    </xf>
    <xf numFmtId="0" fontId="2" fillId="5" borderId="55" xfId="0" applyFont="1" applyFill="1" applyBorder="1" applyAlignment="1" applyProtection="1">
      <alignment horizontal="center" vertical="center"/>
      <protection locked="0"/>
    </xf>
    <xf numFmtId="0" fontId="2" fillId="5" borderId="25" xfId="0" applyFont="1" applyFill="1" applyBorder="1" applyAlignment="1" applyProtection="1">
      <alignment horizontal="center" vertical="center"/>
      <protection locked="0"/>
    </xf>
    <xf numFmtId="0" fontId="2" fillId="5" borderId="27" xfId="0" applyFont="1" applyFill="1" applyBorder="1" applyAlignment="1" applyProtection="1">
      <alignment horizontal="center" vertical="center"/>
      <protection locked="0"/>
    </xf>
    <xf numFmtId="43" fontId="2" fillId="0" borderId="23" xfId="1" applyFont="1" applyBorder="1" applyAlignment="1" applyProtection="1">
      <alignment horizontal="center" vertical="center"/>
    </xf>
    <xf numFmtId="43" fontId="2" fillId="0" borderId="25" xfId="1" applyFont="1" applyBorder="1" applyAlignment="1" applyProtection="1">
      <alignment horizontal="center" vertical="center"/>
    </xf>
    <xf numFmtId="43" fontId="2" fillId="0" borderId="27" xfId="1" applyFont="1" applyBorder="1" applyAlignment="1" applyProtection="1">
      <alignment horizontal="center" vertical="center"/>
    </xf>
    <xf numFmtId="43" fontId="2" fillId="0" borderId="55" xfId="1" applyFont="1" applyBorder="1" applyAlignment="1" applyProtection="1">
      <alignment horizontal="center" vertical="center"/>
    </xf>
    <xf numFmtId="0" fontId="2" fillId="5" borderId="23" xfId="0" applyFont="1" applyFill="1" applyBorder="1" applyAlignment="1" applyProtection="1">
      <alignment horizontal="center" vertical="center" wrapText="1"/>
      <protection locked="0"/>
    </xf>
    <xf numFmtId="0" fontId="2" fillId="5" borderId="55" xfId="0" applyFont="1" applyFill="1" applyBorder="1" applyAlignment="1" applyProtection="1">
      <alignment horizontal="center" vertical="center" wrapText="1"/>
      <protection locked="0"/>
    </xf>
    <xf numFmtId="0" fontId="2" fillId="5" borderId="25" xfId="0" applyFont="1" applyFill="1" applyBorder="1" applyAlignment="1" applyProtection="1">
      <alignment horizontal="center" vertical="center" wrapText="1"/>
      <protection locked="0"/>
    </xf>
    <xf numFmtId="0" fontId="2" fillId="5" borderId="51" xfId="0" applyFont="1" applyFill="1" applyBorder="1" applyAlignment="1" applyProtection="1">
      <alignment horizontal="center" vertical="center" wrapText="1"/>
      <protection locked="0"/>
    </xf>
    <xf numFmtId="0" fontId="2" fillId="5" borderId="27" xfId="0" applyFont="1" applyFill="1" applyBorder="1" applyAlignment="1" applyProtection="1">
      <alignment horizontal="center" vertical="center" wrapText="1"/>
      <protection locked="0"/>
    </xf>
    <xf numFmtId="0" fontId="0" fillId="2" borderId="0" xfId="0" applyFill="1" applyAlignment="1" applyProtection="1">
      <alignment horizontal="center" vertical="center"/>
      <protection locked="0"/>
    </xf>
    <xf numFmtId="0" fontId="0" fillId="2" borderId="0" xfId="0" applyFill="1" applyProtection="1">
      <protection locked="0"/>
    </xf>
    <xf numFmtId="0" fontId="2" fillId="2" borderId="12" xfId="0" applyFont="1" applyFill="1" applyBorder="1" applyProtection="1">
      <protection locked="0"/>
    </xf>
    <xf numFmtId="0" fontId="2" fillId="2" borderId="13" xfId="0" applyFont="1" applyFill="1" applyBorder="1" applyProtection="1">
      <protection locked="0"/>
    </xf>
    <xf numFmtId="0" fontId="2" fillId="2" borderId="14" xfId="0" applyFont="1" applyFill="1" applyBorder="1" applyProtection="1">
      <protection locked="0"/>
    </xf>
    <xf numFmtId="0" fontId="2" fillId="2" borderId="15" xfId="0" applyFont="1" applyFill="1" applyBorder="1" applyAlignment="1" applyProtection="1">
      <alignment vertical="center" wrapText="1"/>
      <protection locked="0"/>
    </xf>
    <xf numFmtId="0" fontId="2" fillId="2" borderId="16" xfId="0" applyFont="1" applyFill="1" applyBorder="1" applyAlignment="1" applyProtection="1">
      <alignment vertical="center" wrapText="1"/>
      <protection locked="0"/>
    </xf>
    <xf numFmtId="0" fontId="9" fillId="3" borderId="28" xfId="0" applyFont="1" applyFill="1" applyBorder="1" applyAlignment="1">
      <alignment horizontal="center" vertical="center"/>
    </xf>
    <xf numFmtId="0" fontId="9" fillId="3" borderId="29" xfId="0" applyFont="1" applyFill="1" applyBorder="1" applyAlignment="1">
      <alignment horizontal="center" vertical="center" wrapText="1"/>
    </xf>
    <xf numFmtId="0" fontId="9" fillId="3" borderId="30" xfId="0" applyFont="1" applyFill="1" applyBorder="1" applyAlignment="1">
      <alignment horizontal="center" vertical="center"/>
    </xf>
    <xf numFmtId="0" fontId="9" fillId="3" borderId="29" xfId="0" applyFont="1" applyFill="1" applyBorder="1" applyAlignment="1">
      <alignment horizontal="center" vertical="center"/>
    </xf>
    <xf numFmtId="0" fontId="22" fillId="3" borderId="21" xfId="0" applyFont="1" applyFill="1" applyBorder="1" applyAlignment="1">
      <alignment horizontal="center" vertical="center"/>
    </xf>
    <xf numFmtId="0" fontId="22" fillId="3" borderId="21" xfId="0" applyFont="1" applyFill="1" applyBorder="1" applyAlignment="1">
      <alignment horizontal="center" vertical="center" wrapText="1"/>
    </xf>
    <xf numFmtId="0" fontId="2" fillId="2" borderId="23" xfId="0" applyFont="1" applyFill="1" applyBorder="1" applyAlignment="1">
      <alignment horizontal="center" vertical="center"/>
    </xf>
    <xf numFmtId="0" fontId="2" fillId="0" borderId="53" xfId="0" applyFont="1" applyBorder="1" applyAlignment="1">
      <alignment horizontal="center" vertical="center" wrapText="1"/>
    </xf>
    <xf numFmtId="0" fontId="2" fillId="2" borderId="73" xfId="0" applyFont="1" applyFill="1" applyBorder="1" applyAlignment="1">
      <alignment horizontal="center" vertical="center"/>
    </xf>
    <xf numFmtId="0" fontId="2" fillId="2" borderId="74" xfId="0" applyFont="1" applyFill="1" applyBorder="1" applyAlignment="1">
      <alignment horizontal="center" vertical="center"/>
    </xf>
    <xf numFmtId="0" fontId="2" fillId="0" borderId="54" xfId="0" applyFont="1" applyBorder="1" applyAlignment="1">
      <alignment horizontal="center" vertical="center" wrapText="1"/>
    </xf>
    <xf numFmtId="0" fontId="22" fillId="3" borderId="75" xfId="0" applyFont="1" applyFill="1" applyBorder="1" applyAlignment="1">
      <alignment horizontal="center" vertical="center" wrapText="1"/>
    </xf>
    <xf numFmtId="0" fontId="22" fillId="3" borderId="76" xfId="0" applyFont="1" applyFill="1" applyBorder="1" applyAlignment="1">
      <alignment horizontal="center" vertical="center" wrapText="1"/>
    </xf>
    <xf numFmtId="0" fontId="22" fillId="3" borderId="77" xfId="0" applyFont="1" applyFill="1" applyBorder="1" applyAlignment="1">
      <alignment horizontal="center" vertical="center" wrapText="1"/>
    </xf>
    <xf numFmtId="0" fontId="2" fillId="2" borderId="55" xfId="0" applyFont="1" applyFill="1" applyBorder="1" applyAlignment="1">
      <alignment horizontal="center" vertical="center" wrapText="1"/>
    </xf>
    <xf numFmtId="0" fontId="2" fillId="2" borderId="56" xfId="0" applyFont="1" applyFill="1" applyBorder="1" applyAlignment="1">
      <alignment horizontal="center" vertical="center"/>
    </xf>
    <xf numFmtId="0" fontId="2" fillId="2" borderId="51" xfId="0" applyFont="1" applyFill="1" applyBorder="1" applyAlignment="1">
      <alignment horizontal="center" vertical="center" wrapText="1"/>
    </xf>
    <xf numFmtId="0" fontId="2" fillId="2" borderId="72" xfId="0" applyFont="1" applyFill="1" applyBorder="1" applyAlignment="1">
      <alignment horizontal="center" vertical="center"/>
    </xf>
    <xf numFmtId="0" fontId="9" fillId="3" borderId="45" xfId="0" applyFont="1" applyFill="1" applyBorder="1" applyAlignment="1">
      <alignment horizontal="center" vertical="center"/>
    </xf>
    <xf numFmtId="0" fontId="9" fillId="3" borderId="46" xfId="0" applyFont="1" applyFill="1" applyBorder="1" applyAlignment="1">
      <alignment horizontal="center" vertical="center"/>
    </xf>
    <xf numFmtId="0" fontId="12" fillId="2" borderId="35" xfId="0" applyFont="1" applyFill="1" applyBorder="1" applyAlignment="1">
      <alignment horizontal="center" vertical="center" wrapText="1"/>
    </xf>
    <xf numFmtId="0" fontId="2" fillId="2" borderId="35" xfId="0" applyFont="1" applyFill="1" applyBorder="1" applyAlignment="1">
      <alignment horizontal="center" vertical="center"/>
    </xf>
    <xf numFmtId="0" fontId="2" fillId="2" borderId="42" xfId="0" applyFont="1" applyFill="1" applyBorder="1" applyAlignment="1">
      <alignment horizontal="justify" vertical="center" wrapText="1"/>
    </xf>
    <xf numFmtId="0" fontId="12" fillId="2" borderId="25" xfId="0" applyFont="1" applyFill="1" applyBorder="1" applyAlignment="1">
      <alignment horizontal="center" vertical="center" wrapText="1"/>
    </xf>
    <xf numFmtId="0" fontId="2" fillId="2" borderId="25" xfId="0" applyFont="1" applyFill="1" applyBorder="1" applyAlignment="1">
      <alignment horizontal="center" vertical="center"/>
    </xf>
    <xf numFmtId="0" fontId="2" fillId="2" borderId="43" xfId="0" applyFont="1" applyFill="1" applyBorder="1" applyAlignment="1">
      <alignment horizontal="justify" vertical="center" wrapText="1"/>
    </xf>
    <xf numFmtId="0" fontId="2" fillId="2" borderId="33" xfId="0" applyFont="1" applyFill="1" applyBorder="1" applyAlignment="1">
      <alignment horizontal="center" vertical="center"/>
    </xf>
    <xf numFmtId="0" fontId="2" fillId="2" borderId="44" xfId="0" applyFont="1" applyFill="1" applyBorder="1" applyAlignment="1">
      <alignment horizontal="justify" vertical="center" wrapText="1"/>
    </xf>
    <xf numFmtId="0" fontId="2" fillId="0" borderId="42" xfId="0" applyFont="1" applyBorder="1" applyAlignment="1">
      <alignment horizontal="justify" vertical="center" wrapText="1"/>
    </xf>
    <xf numFmtId="0" fontId="2" fillId="0" borderId="43" xfId="0" applyFont="1" applyBorder="1" applyAlignment="1">
      <alignment horizontal="justify" vertical="center" wrapText="1"/>
    </xf>
    <xf numFmtId="0" fontId="2" fillId="2" borderId="43" xfId="0" applyFont="1" applyFill="1" applyBorder="1" applyAlignment="1">
      <alignment horizontal="justify" vertical="center"/>
    </xf>
    <xf numFmtId="0" fontId="2" fillId="0" borderId="43" xfId="0" applyFont="1" applyBorder="1" applyAlignment="1">
      <alignment horizontal="justify" vertical="center"/>
    </xf>
    <xf numFmtId="0" fontId="2" fillId="2" borderId="42" xfId="0" applyFont="1" applyFill="1" applyBorder="1" applyAlignment="1">
      <alignment horizontal="justify" vertical="center"/>
    </xf>
    <xf numFmtId="0" fontId="12" fillId="2" borderId="58" xfId="0" applyFont="1" applyFill="1" applyBorder="1" applyAlignment="1">
      <alignment horizontal="center" vertical="center" wrapText="1"/>
    </xf>
    <xf numFmtId="0" fontId="2" fillId="2" borderId="58" xfId="0" applyFont="1" applyFill="1" applyBorder="1" applyAlignment="1">
      <alignment horizontal="center" vertical="center"/>
    </xf>
    <xf numFmtId="0" fontId="2" fillId="2" borderId="61" xfId="0" applyFont="1" applyFill="1" applyBorder="1" applyAlignment="1">
      <alignment horizontal="justify" vertical="center"/>
    </xf>
    <xf numFmtId="0" fontId="12" fillId="2" borderId="23" xfId="0" applyFont="1" applyFill="1" applyBorder="1" applyAlignment="1">
      <alignment horizontal="center" vertical="center" wrapText="1"/>
    </xf>
    <xf numFmtId="0" fontId="2" fillId="2" borderId="63" xfId="0" applyFont="1" applyFill="1" applyBorder="1" applyAlignment="1">
      <alignment horizontal="justify" vertical="center" wrapText="1"/>
    </xf>
    <xf numFmtId="0" fontId="12" fillId="2" borderId="27" xfId="0" applyFont="1" applyFill="1" applyBorder="1" applyAlignment="1">
      <alignment horizontal="center" vertical="center" wrapText="1"/>
    </xf>
    <xf numFmtId="0" fontId="2" fillId="2" borderId="27" xfId="0" applyFont="1" applyFill="1" applyBorder="1" applyAlignment="1">
      <alignment horizontal="center" vertical="center"/>
    </xf>
    <xf numFmtId="0" fontId="2" fillId="2" borderId="66" xfId="0" applyFont="1" applyFill="1" applyBorder="1" applyAlignment="1">
      <alignment horizontal="justify" vertical="center" wrapText="1"/>
    </xf>
    <xf numFmtId="0" fontId="15" fillId="0" borderId="20" xfId="0" applyFont="1" applyBorder="1" applyAlignment="1">
      <alignment horizontal="center" vertical="center"/>
    </xf>
    <xf numFmtId="0" fontId="15" fillId="0" borderId="20" xfId="0" applyFont="1" applyBorder="1" applyAlignment="1">
      <alignment horizontal="center" wrapText="1"/>
    </xf>
    <xf numFmtId="0" fontId="15" fillId="0" borderId="20" xfId="0" applyFont="1" applyBorder="1" applyAlignment="1">
      <alignment horizontal="center" vertical="center" wrapText="1"/>
    </xf>
    <xf numFmtId="0" fontId="16" fillId="3" borderId="21" xfId="0" applyFont="1" applyFill="1" applyBorder="1" applyAlignment="1">
      <alignment horizontal="center"/>
    </xf>
    <xf numFmtId="0" fontId="17" fillId="2" borderId="39" xfId="0" applyFont="1" applyFill="1" applyBorder="1" applyAlignment="1">
      <alignment wrapText="1"/>
    </xf>
    <xf numFmtId="0" fontId="17" fillId="2" borderId="40" xfId="0" applyFont="1" applyFill="1" applyBorder="1" applyAlignment="1">
      <alignment wrapText="1"/>
    </xf>
    <xf numFmtId="0" fontId="17" fillId="2" borderId="40" xfId="0" applyFont="1" applyFill="1" applyBorder="1" applyAlignment="1">
      <alignment vertical="center" wrapText="1"/>
    </xf>
    <xf numFmtId="0" fontId="17" fillId="2" borderId="40" xfId="0" applyFont="1" applyFill="1" applyBorder="1" applyAlignment="1">
      <alignment horizontal="left" wrapText="1"/>
    </xf>
    <xf numFmtId="0" fontId="18" fillId="2" borderId="40" xfId="0" applyFont="1" applyFill="1" applyBorder="1" applyAlignment="1">
      <alignment wrapText="1"/>
    </xf>
    <xf numFmtId="0" fontId="17" fillId="2" borderId="41" xfId="0" applyFont="1" applyFill="1" applyBorder="1" applyAlignment="1">
      <alignment wrapText="1"/>
    </xf>
    <xf numFmtId="0" fontId="3" fillId="3" borderId="4"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3" fillId="3" borderId="0" xfId="0" applyFont="1" applyFill="1" applyAlignment="1">
      <alignment horizontal="center" vertical="center" wrapText="1"/>
    </xf>
    <xf numFmtId="0" fontId="3" fillId="3" borderId="8" xfId="0" applyFont="1" applyFill="1" applyBorder="1" applyAlignment="1">
      <alignment horizontal="center" vertical="center" wrapText="1"/>
    </xf>
    <xf numFmtId="0" fontId="3" fillId="3" borderId="9"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3" fillId="3" borderId="11" xfId="0" applyFont="1" applyFill="1" applyBorder="1" applyAlignment="1">
      <alignment horizontal="center" vertical="center" wrapText="1"/>
    </xf>
    <xf numFmtId="0" fontId="14" fillId="2" borderId="0" xfId="0" applyFont="1" applyFill="1" applyAlignment="1">
      <alignment horizontal="justify" vertical="center" wrapText="1"/>
    </xf>
    <xf numFmtId="0" fontId="8" fillId="4" borderId="36" xfId="0" applyFont="1" applyFill="1" applyBorder="1" applyAlignment="1" applyProtection="1">
      <alignment horizontal="center" vertical="center"/>
      <protection locked="0"/>
    </xf>
    <xf numFmtId="0" fontId="8" fillId="4" borderId="37" xfId="0" applyFont="1" applyFill="1" applyBorder="1" applyAlignment="1" applyProtection="1">
      <alignment horizontal="center" vertical="center"/>
      <protection locked="0"/>
    </xf>
    <xf numFmtId="0" fontId="8" fillId="4" borderId="38" xfId="0" applyFont="1" applyFill="1" applyBorder="1" applyAlignment="1" applyProtection="1">
      <alignment horizontal="center" vertical="center"/>
      <protection locked="0"/>
    </xf>
    <xf numFmtId="0" fontId="7" fillId="4" borderId="36" xfId="0" applyFont="1" applyFill="1" applyBorder="1" applyAlignment="1" applyProtection="1">
      <alignment horizontal="center" vertical="center"/>
      <protection locked="0"/>
    </xf>
    <xf numFmtId="0" fontId="7" fillId="4" borderId="37" xfId="0" applyFont="1" applyFill="1" applyBorder="1" applyAlignment="1" applyProtection="1">
      <alignment horizontal="center" vertical="center"/>
      <protection locked="0"/>
    </xf>
    <xf numFmtId="0" fontId="7" fillId="4" borderId="38" xfId="0" applyFont="1" applyFill="1" applyBorder="1" applyAlignment="1" applyProtection="1">
      <alignment horizontal="center" vertical="center"/>
      <protection locked="0"/>
    </xf>
    <xf numFmtId="0" fontId="14" fillId="2" borderId="0" xfId="0" applyFont="1" applyFill="1" applyAlignment="1">
      <alignment horizontal="justify" vertical="center"/>
    </xf>
    <xf numFmtId="0" fontId="13" fillId="3" borderId="0" xfId="0" applyFont="1" applyFill="1" applyAlignment="1">
      <alignment horizontal="center" vertical="center"/>
    </xf>
    <xf numFmtId="0" fontId="14" fillId="2" borderId="0" xfId="0" applyFont="1" applyFill="1" applyAlignment="1">
      <alignment horizontal="left"/>
    </xf>
    <xf numFmtId="0" fontId="25" fillId="4" borderId="36" xfId="0" applyFont="1" applyFill="1" applyBorder="1" applyAlignment="1" applyProtection="1">
      <alignment horizontal="center" vertical="center"/>
      <protection locked="0"/>
    </xf>
    <xf numFmtId="0" fontId="25" fillId="4" borderId="37" xfId="0" applyFont="1" applyFill="1" applyBorder="1" applyAlignment="1" applyProtection="1">
      <alignment horizontal="center" vertical="center"/>
      <protection locked="0"/>
    </xf>
    <xf numFmtId="0" fontId="25" fillId="4" borderId="38" xfId="0" applyFont="1" applyFill="1" applyBorder="1" applyAlignment="1" applyProtection="1">
      <alignment horizontal="center" vertical="center"/>
      <protection locked="0"/>
    </xf>
    <xf numFmtId="0" fontId="7" fillId="4" borderId="20" xfId="0" applyFont="1" applyFill="1" applyBorder="1" applyAlignment="1" applyProtection="1">
      <alignment horizontal="center" vertical="center"/>
      <protection locked="0"/>
    </xf>
    <xf numFmtId="0" fontId="7" fillId="4" borderId="57" xfId="0" applyFont="1" applyFill="1" applyBorder="1" applyAlignment="1" applyProtection="1">
      <alignment horizontal="center" vertical="center"/>
      <protection locked="0"/>
    </xf>
    <xf numFmtId="0" fontId="28" fillId="3" borderId="5" xfId="0" applyFont="1" applyFill="1" applyBorder="1" applyAlignment="1">
      <alignment horizontal="center" vertical="center" wrapText="1"/>
    </xf>
    <xf numFmtId="0" fontId="28" fillId="3" borderId="0" xfId="0" applyFont="1" applyFill="1" applyAlignment="1">
      <alignment horizontal="center" vertical="center" wrapText="1"/>
    </xf>
    <xf numFmtId="0" fontId="23" fillId="3" borderId="0" xfId="0" applyFont="1" applyFill="1" applyAlignment="1">
      <alignment horizontal="center" vertical="center" wrapText="1"/>
    </xf>
    <xf numFmtId="0" fontId="24" fillId="10" borderId="0" xfId="0" applyFont="1" applyFill="1" applyAlignment="1">
      <alignment horizontal="center" vertical="center"/>
    </xf>
    <xf numFmtId="0" fontId="2" fillId="2" borderId="0" xfId="0" applyFont="1" applyFill="1" applyAlignment="1" applyProtection="1">
      <alignment horizontal="left" vertical="center" wrapText="1"/>
      <protection locked="0"/>
    </xf>
    <xf numFmtId="0" fontId="26" fillId="2" borderId="2" xfId="0" applyFont="1" applyFill="1" applyBorder="1" applyAlignment="1">
      <alignment horizontal="right" vertical="center" wrapText="1"/>
    </xf>
    <xf numFmtId="0" fontId="26" fillId="2" borderId="3" xfId="0" applyFont="1" applyFill="1" applyBorder="1" applyAlignment="1">
      <alignment horizontal="right" vertical="center" wrapText="1"/>
    </xf>
    <xf numFmtId="0" fontId="10" fillId="8" borderId="34" xfId="0" applyFont="1" applyFill="1" applyBorder="1" applyAlignment="1">
      <alignment horizontal="center" vertical="center"/>
    </xf>
    <xf numFmtId="0" fontId="10" fillId="8" borderId="31" xfId="0" applyFont="1" applyFill="1" applyBorder="1" applyAlignment="1">
      <alignment horizontal="center" vertical="center"/>
    </xf>
    <xf numFmtId="0" fontId="10" fillId="8" borderId="32" xfId="0" applyFont="1" applyFill="1" applyBorder="1" applyAlignment="1">
      <alignment horizontal="center" vertical="center"/>
    </xf>
    <xf numFmtId="0" fontId="12" fillId="2" borderId="35" xfId="0" applyFont="1" applyFill="1" applyBorder="1" applyAlignment="1">
      <alignment horizontal="center" vertical="center" wrapText="1"/>
    </xf>
    <xf numFmtId="0" fontId="12" fillId="2" borderId="25" xfId="0" applyFont="1" applyFill="1" applyBorder="1" applyAlignment="1">
      <alignment horizontal="center" vertical="center" wrapText="1"/>
    </xf>
    <xf numFmtId="0" fontId="12" fillId="2" borderId="33" xfId="0" applyFont="1" applyFill="1" applyBorder="1" applyAlignment="1">
      <alignment horizontal="center" vertical="center" wrapText="1"/>
    </xf>
    <xf numFmtId="0" fontId="10" fillId="7" borderId="34" xfId="0" applyFont="1" applyFill="1" applyBorder="1" applyAlignment="1">
      <alignment horizontal="center" vertical="center"/>
    </xf>
    <xf numFmtId="0" fontId="10" fillId="7" borderId="31" xfId="0" applyFont="1" applyFill="1" applyBorder="1" applyAlignment="1">
      <alignment horizontal="center" vertical="center"/>
    </xf>
    <xf numFmtId="0" fontId="10" fillId="7" borderId="32" xfId="0" applyFont="1" applyFill="1" applyBorder="1" applyAlignment="1">
      <alignment horizontal="center" vertical="center"/>
    </xf>
    <xf numFmtId="0" fontId="2" fillId="2" borderId="0" xfId="0" applyFont="1" applyFill="1" applyAlignment="1">
      <alignment horizontal="center"/>
    </xf>
    <xf numFmtId="0" fontId="10" fillId="9" borderId="34" xfId="0" applyFont="1" applyFill="1" applyBorder="1" applyAlignment="1">
      <alignment horizontal="center" vertical="center"/>
    </xf>
    <xf numFmtId="0" fontId="10" fillId="9" borderId="31" xfId="0" applyFont="1" applyFill="1" applyBorder="1" applyAlignment="1">
      <alignment horizontal="center" vertical="center"/>
    </xf>
    <xf numFmtId="0" fontId="10" fillId="9" borderId="60" xfId="0" applyFont="1" applyFill="1" applyBorder="1" applyAlignment="1">
      <alignment horizontal="center" vertical="center"/>
    </xf>
    <xf numFmtId="0" fontId="12" fillId="2" borderId="58" xfId="0" applyFont="1" applyFill="1" applyBorder="1" applyAlignment="1">
      <alignment horizontal="center" vertical="center" wrapText="1"/>
    </xf>
    <xf numFmtId="0" fontId="10" fillId="6" borderId="22" xfId="0" applyFont="1" applyFill="1" applyBorder="1" applyAlignment="1">
      <alignment horizontal="center" vertical="center"/>
    </xf>
    <xf numFmtId="0" fontId="10" fillId="6" borderId="24" xfId="0" applyFont="1" applyFill="1" applyBorder="1" applyAlignment="1">
      <alignment horizontal="center" vertical="center"/>
    </xf>
    <xf numFmtId="0" fontId="10" fillId="6" borderId="26" xfId="0" applyFont="1" applyFill="1" applyBorder="1" applyAlignment="1">
      <alignment horizontal="center" vertical="center"/>
    </xf>
    <xf numFmtId="0" fontId="12" fillId="2" borderId="23" xfId="0" applyFont="1" applyFill="1" applyBorder="1" applyAlignment="1">
      <alignment horizontal="center" vertical="center" wrapText="1"/>
    </xf>
    <xf numFmtId="0" fontId="12" fillId="2" borderId="27" xfId="0" applyFont="1" applyFill="1" applyBorder="1" applyAlignment="1">
      <alignment horizontal="center" vertical="center" wrapText="1"/>
    </xf>
    <xf numFmtId="0" fontId="2" fillId="2" borderId="0" xfId="0" applyFont="1" applyFill="1" applyAlignment="1" applyProtection="1">
      <alignment horizontal="center"/>
      <protection locked="0"/>
    </xf>
    <xf numFmtId="164" fontId="2" fillId="0" borderId="70" xfId="0" applyNumberFormat="1" applyFont="1" applyBorder="1" applyAlignment="1">
      <alignment horizontal="center" vertical="center"/>
    </xf>
    <xf numFmtId="164" fontId="2" fillId="0" borderId="51" xfId="0" applyNumberFormat="1" applyFont="1" applyBorder="1" applyAlignment="1">
      <alignment horizontal="center" vertical="center"/>
    </xf>
    <xf numFmtId="0" fontId="2" fillId="0" borderId="30" xfId="0" applyFont="1" applyBorder="1" applyAlignment="1">
      <alignment horizontal="center" vertical="center" wrapText="1"/>
    </xf>
    <xf numFmtId="0" fontId="2" fillId="0" borderId="71" xfId="0" applyFont="1" applyBorder="1" applyAlignment="1">
      <alignment horizontal="center" vertical="center" wrapText="1"/>
    </xf>
    <xf numFmtId="0" fontId="2" fillId="0" borderId="72" xfId="0" applyFont="1" applyBorder="1" applyAlignment="1">
      <alignment horizontal="center" vertical="center" wrapText="1"/>
    </xf>
    <xf numFmtId="164" fontId="2" fillId="0" borderId="29" xfId="0" applyNumberFormat="1" applyFont="1" applyBorder="1" applyAlignment="1">
      <alignment horizontal="center" vertical="center"/>
    </xf>
    <xf numFmtId="164" fontId="2" fillId="0" borderId="23" xfId="0" applyNumberFormat="1" applyFont="1" applyBorder="1" applyAlignment="1">
      <alignment horizontal="center" vertical="center"/>
    </xf>
    <xf numFmtId="164" fontId="2" fillId="0" borderId="25" xfId="0" applyNumberFormat="1" applyFont="1" applyBorder="1" applyAlignment="1">
      <alignment horizontal="center" vertical="center"/>
    </xf>
    <xf numFmtId="164" fontId="2" fillId="0" borderId="27" xfId="0" applyNumberFormat="1" applyFont="1" applyBorder="1" applyAlignment="1">
      <alignment horizontal="center" vertical="center"/>
    </xf>
    <xf numFmtId="43" fontId="2" fillId="0" borderId="58" xfId="1" applyFont="1" applyBorder="1" applyAlignment="1" applyProtection="1">
      <alignment horizontal="center" vertical="center"/>
    </xf>
    <xf numFmtId="0" fontId="2" fillId="5" borderId="58" xfId="0" applyFont="1" applyFill="1" applyBorder="1" applyAlignment="1" applyProtection="1">
      <alignment horizontal="center" vertical="center" wrapText="1"/>
      <protection locked="0"/>
    </xf>
    <xf numFmtId="0" fontId="2" fillId="2" borderId="28" xfId="0" applyFont="1" applyFill="1" applyBorder="1" applyAlignment="1">
      <alignment horizontal="center" vertical="center" wrapText="1"/>
    </xf>
    <xf numFmtId="0" fontId="2" fillId="2" borderId="68" xfId="0" applyFont="1" applyFill="1" applyBorder="1" applyAlignment="1">
      <alignment horizontal="center" vertical="center" wrapText="1"/>
    </xf>
    <xf numFmtId="0" fontId="2" fillId="2" borderId="69" xfId="0" applyFont="1" applyFill="1" applyBorder="1" applyAlignment="1">
      <alignment horizontal="center" vertical="center" wrapText="1"/>
    </xf>
    <xf numFmtId="0" fontId="2" fillId="2" borderId="22" xfId="0" applyFont="1" applyFill="1" applyBorder="1" applyAlignment="1">
      <alignment horizontal="center" vertical="center" wrapText="1"/>
    </xf>
    <xf numFmtId="0" fontId="2" fillId="2" borderId="24" xfId="0" applyFont="1" applyFill="1" applyBorder="1" applyAlignment="1">
      <alignment horizontal="center" vertical="center" wrapText="1"/>
    </xf>
    <xf numFmtId="0" fontId="2" fillId="2" borderId="26" xfId="0" applyFont="1" applyFill="1" applyBorder="1" applyAlignment="1">
      <alignment horizontal="center" vertical="center" wrapText="1"/>
    </xf>
    <xf numFmtId="0" fontId="2" fillId="2" borderId="52" xfId="0" applyFont="1" applyFill="1" applyBorder="1" applyAlignment="1">
      <alignment horizontal="center" vertical="center" wrapText="1"/>
    </xf>
    <xf numFmtId="0" fontId="2" fillId="2" borderId="59" xfId="0" applyFont="1" applyFill="1" applyBorder="1" applyAlignment="1">
      <alignment horizontal="center" vertical="center" wrapText="1"/>
    </xf>
    <xf numFmtId="0" fontId="2" fillId="2" borderId="22" xfId="0" applyFont="1" applyFill="1" applyBorder="1" applyAlignment="1">
      <alignment horizontal="center" vertical="center" wrapText="1"/>
    </xf>
    <xf numFmtId="0" fontId="2" fillId="2" borderId="52" xfId="0" applyFont="1" applyFill="1" applyBorder="1" applyAlignment="1">
      <alignment horizontal="center" vertical="center" wrapText="1"/>
    </xf>
    <xf numFmtId="0" fontId="2" fillId="2" borderId="24" xfId="0" applyFont="1" applyFill="1" applyBorder="1" applyAlignment="1">
      <alignment horizontal="center" vertical="center" wrapText="1"/>
    </xf>
    <xf numFmtId="0" fontId="2" fillId="2" borderId="26" xfId="0" applyFont="1" applyFill="1" applyBorder="1" applyAlignment="1">
      <alignment horizontal="center" vertical="center" wrapText="1"/>
    </xf>
    <xf numFmtId="0" fontId="2" fillId="2" borderId="59" xfId="0" applyFont="1" applyFill="1" applyBorder="1" applyAlignment="1">
      <alignment horizontal="center" vertical="center" wrapText="1"/>
    </xf>
  </cellXfs>
  <cellStyles count="2">
    <cellStyle name="Millares" xfId="1" builtinId="3"/>
    <cellStyle name="Normal" xfId="0" builtinId="0"/>
  </cellStyles>
  <dxfs count="125">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theme="5" tint="0.79998168889431442"/>
        </patternFill>
      </fill>
    </dxf>
  </dxfs>
  <tableStyles count="0" defaultTableStyle="TableStyleMedium2" defaultPivotStyle="PivotStyleLight16"/>
  <colors>
    <mruColors>
      <color rgb="FFFFFF99"/>
      <color rgb="FFFDC555"/>
      <color rgb="FF22A284"/>
      <color rgb="FFCAEDFB"/>
      <color rgb="FFCCC0D9"/>
      <color rgb="FFFFCCCC"/>
      <color rgb="FFF2DBDB"/>
      <color rgb="FF92CDDC"/>
      <color rgb="FFB2A1C7"/>
      <color rgb="FFC2D69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53D3A0-2BDF-4F96-AF6F-305A97C6A2D5}">
  <sheetPr codeName="Hoja1"/>
  <dimension ref="B2:P125"/>
  <sheetViews>
    <sheetView tabSelected="1" zoomScale="90" zoomScaleNormal="90" workbookViewId="0">
      <selection activeCell="G49" sqref="G49"/>
    </sheetView>
  </sheetViews>
  <sheetFormatPr baseColWidth="10" defaultColWidth="11.42578125" defaultRowHeight="14.25" x14ac:dyDescent="0.2"/>
  <cols>
    <col min="1" max="1" width="11.42578125" style="13"/>
    <col min="2" max="2" width="5.5703125" style="13" customWidth="1"/>
    <col min="3" max="3" width="43.140625" style="13" customWidth="1"/>
    <col min="4" max="4" width="14" style="13" customWidth="1"/>
    <col min="5" max="5" width="11.42578125" style="13"/>
    <col min="6" max="6" width="57.5703125" style="13" customWidth="1"/>
    <col min="7" max="7" width="32.28515625" style="13" customWidth="1"/>
    <col min="8" max="8" width="31.5703125" style="13" customWidth="1"/>
    <col min="9" max="9" width="19.42578125" style="13" customWidth="1"/>
    <col min="10" max="10" width="8.5703125" style="13" customWidth="1"/>
    <col min="11" max="11" width="8.7109375" style="13" customWidth="1"/>
    <col min="12" max="12" width="10.28515625" style="13" customWidth="1"/>
    <col min="13" max="13" width="10.7109375" style="13" customWidth="1"/>
    <col min="14" max="14" width="14.7109375" style="13" customWidth="1"/>
    <col min="15" max="15" width="4.42578125" style="13" customWidth="1"/>
    <col min="16" max="16384" width="11.42578125" style="13"/>
  </cols>
  <sheetData>
    <row r="2" spans="2:15" ht="15" thickBot="1" x14ac:dyDescent="0.25"/>
    <row r="3" spans="2:15" ht="14.25" customHeight="1" x14ac:dyDescent="0.2">
      <c r="B3" s="106" t="s">
        <v>0</v>
      </c>
      <c r="C3" s="107"/>
      <c r="D3" s="107"/>
      <c r="E3" s="107"/>
      <c r="F3" s="107"/>
      <c r="G3" s="107"/>
      <c r="H3" s="107"/>
      <c r="I3" s="107"/>
      <c r="J3" s="107"/>
      <c r="K3" s="107"/>
      <c r="L3" s="107"/>
      <c r="M3" s="107"/>
      <c r="N3" s="107"/>
      <c r="O3" s="108"/>
    </row>
    <row r="4" spans="2:15" ht="14.25" customHeight="1" x14ac:dyDescent="0.2">
      <c r="B4" s="109"/>
      <c r="C4" s="110"/>
      <c r="D4" s="110"/>
      <c r="E4" s="110"/>
      <c r="F4" s="110"/>
      <c r="G4" s="110"/>
      <c r="H4" s="110"/>
      <c r="I4" s="110"/>
      <c r="J4" s="110"/>
      <c r="K4" s="110"/>
      <c r="L4" s="110"/>
      <c r="M4" s="110"/>
      <c r="N4" s="110"/>
      <c r="O4" s="111"/>
    </row>
    <row r="5" spans="2:15" ht="14.25" customHeight="1" x14ac:dyDescent="0.2">
      <c r="B5" s="109"/>
      <c r="C5" s="110"/>
      <c r="D5" s="110"/>
      <c r="E5" s="110"/>
      <c r="F5" s="110"/>
      <c r="G5" s="110"/>
      <c r="H5" s="110"/>
      <c r="I5" s="110"/>
      <c r="J5" s="110"/>
      <c r="K5" s="110"/>
      <c r="L5" s="110"/>
      <c r="M5" s="110"/>
      <c r="N5" s="110"/>
      <c r="O5" s="111"/>
    </row>
    <row r="6" spans="2:15" ht="14.25" customHeight="1" x14ac:dyDescent="0.2">
      <c r="B6" s="109"/>
      <c r="C6" s="110"/>
      <c r="D6" s="110"/>
      <c r="E6" s="110"/>
      <c r="F6" s="110"/>
      <c r="G6" s="110"/>
      <c r="H6" s="110"/>
      <c r="I6" s="110"/>
      <c r="J6" s="110"/>
      <c r="K6" s="110"/>
      <c r="L6" s="110"/>
      <c r="M6" s="110"/>
      <c r="N6" s="110"/>
      <c r="O6" s="111"/>
    </row>
    <row r="7" spans="2:15" ht="14.25" customHeight="1" x14ac:dyDescent="0.2">
      <c r="B7" s="109"/>
      <c r="C7" s="110"/>
      <c r="D7" s="110"/>
      <c r="E7" s="110"/>
      <c r="F7" s="110"/>
      <c r="G7" s="110"/>
      <c r="H7" s="110"/>
      <c r="I7" s="110"/>
      <c r="J7" s="110"/>
      <c r="K7" s="110"/>
      <c r="L7" s="110"/>
      <c r="M7" s="110"/>
      <c r="N7" s="110"/>
      <c r="O7" s="111"/>
    </row>
    <row r="8" spans="2:15" ht="15" customHeight="1" thickBot="1" x14ac:dyDescent="0.25">
      <c r="B8" s="112"/>
      <c r="C8" s="113"/>
      <c r="D8" s="113"/>
      <c r="E8" s="113"/>
      <c r="F8" s="113"/>
      <c r="G8" s="113"/>
      <c r="H8" s="113"/>
      <c r="I8" s="113"/>
      <c r="J8" s="113"/>
      <c r="K8" s="113"/>
      <c r="L8" s="113"/>
      <c r="M8" s="113"/>
      <c r="N8" s="113"/>
      <c r="O8" s="114"/>
    </row>
    <row r="10" spans="2:15" ht="22.5" customHeight="1" x14ac:dyDescent="0.2">
      <c r="B10" s="123" t="s">
        <v>1</v>
      </c>
      <c r="C10" s="123"/>
      <c r="D10" s="123"/>
      <c r="E10" s="123"/>
      <c r="F10" s="123"/>
      <c r="G10" s="123"/>
      <c r="H10" s="123"/>
      <c r="I10" s="123"/>
      <c r="J10" s="123"/>
      <c r="K10" s="123"/>
      <c r="L10" s="123"/>
      <c r="M10" s="123"/>
      <c r="N10" s="123"/>
      <c r="O10" s="123"/>
    </row>
    <row r="11" spans="2:15" ht="15" thickBot="1" x14ac:dyDescent="0.25"/>
    <row r="12" spans="2:15" x14ac:dyDescent="0.2">
      <c r="B12" s="50"/>
      <c r="C12" s="51"/>
      <c r="D12" s="51"/>
      <c r="E12" s="51"/>
      <c r="F12" s="51"/>
      <c r="G12" s="51"/>
      <c r="H12" s="51"/>
      <c r="I12" s="51"/>
      <c r="J12" s="51"/>
      <c r="K12" s="51"/>
      <c r="L12" s="51"/>
      <c r="M12" s="51"/>
      <c r="N12" s="51"/>
      <c r="O12" s="52"/>
    </row>
    <row r="13" spans="2:15" ht="14.25" customHeight="1" x14ac:dyDescent="0.2">
      <c r="B13" s="53"/>
      <c r="C13" s="115" t="s">
        <v>127</v>
      </c>
      <c r="D13" s="115"/>
      <c r="E13" s="115"/>
      <c r="F13" s="115"/>
      <c r="G13" s="115"/>
      <c r="H13" s="115"/>
      <c r="I13" s="115"/>
      <c r="J13" s="115"/>
      <c r="K13" s="115"/>
      <c r="L13" s="115"/>
      <c r="M13" s="115"/>
      <c r="N13" s="115"/>
      <c r="O13" s="54"/>
    </row>
    <row r="14" spans="2:15" x14ac:dyDescent="0.2">
      <c r="B14" s="53"/>
      <c r="C14" s="115"/>
      <c r="D14" s="115"/>
      <c r="E14" s="115"/>
      <c r="F14" s="115"/>
      <c r="G14" s="115"/>
      <c r="H14" s="115"/>
      <c r="I14" s="115"/>
      <c r="J14" s="115"/>
      <c r="K14" s="115"/>
      <c r="L14" s="115"/>
      <c r="M14" s="115"/>
      <c r="N14" s="115"/>
      <c r="O14" s="54"/>
    </row>
    <row r="15" spans="2:15" x14ac:dyDescent="0.2">
      <c r="B15" s="53"/>
      <c r="C15" s="115"/>
      <c r="D15" s="115"/>
      <c r="E15" s="115"/>
      <c r="F15" s="115"/>
      <c r="G15" s="115"/>
      <c r="H15" s="115"/>
      <c r="I15" s="115"/>
      <c r="J15" s="115"/>
      <c r="K15" s="115"/>
      <c r="L15" s="115"/>
      <c r="M15" s="115"/>
      <c r="N15" s="115"/>
      <c r="O15" s="54"/>
    </row>
    <row r="16" spans="2:15" ht="15" thickBot="1" x14ac:dyDescent="0.25">
      <c r="B16" s="14"/>
      <c r="O16" s="15"/>
    </row>
    <row r="17" spans="2:15" ht="20.25" thickBot="1" x14ac:dyDescent="0.25">
      <c r="B17" s="14"/>
      <c r="C17" s="96" t="s">
        <v>2</v>
      </c>
      <c r="D17" s="116"/>
      <c r="E17" s="117"/>
      <c r="F17" s="117"/>
      <c r="G17" s="117"/>
      <c r="H17" s="117"/>
      <c r="I17" s="117"/>
      <c r="J17" s="117"/>
      <c r="K17" s="117"/>
      <c r="L17" s="117"/>
      <c r="M17" s="118"/>
      <c r="O17" s="15"/>
    </row>
    <row r="18" spans="2:15" x14ac:dyDescent="0.2">
      <c r="B18" s="14"/>
      <c r="O18" s="15"/>
    </row>
    <row r="19" spans="2:15" ht="18" x14ac:dyDescent="0.25">
      <c r="B19" s="14"/>
      <c r="C19" s="124" t="s">
        <v>66</v>
      </c>
      <c r="D19" s="124"/>
      <c r="E19" s="124"/>
      <c r="F19" s="124"/>
      <c r="G19" s="124"/>
      <c r="H19" s="124"/>
      <c r="I19" s="124"/>
      <c r="J19" s="124"/>
      <c r="K19" s="124"/>
      <c r="L19" s="124"/>
      <c r="M19" s="124"/>
      <c r="N19" s="124"/>
      <c r="O19" s="15"/>
    </row>
    <row r="20" spans="2:15" ht="15" thickBot="1" x14ac:dyDescent="0.25">
      <c r="B20" s="14"/>
      <c r="O20" s="15"/>
    </row>
    <row r="21" spans="2:15" ht="21.75" thickBot="1" x14ac:dyDescent="0.25">
      <c r="B21" s="14"/>
      <c r="C21" s="96" t="s">
        <v>67</v>
      </c>
      <c r="D21" s="119"/>
      <c r="E21" s="120"/>
      <c r="F21" s="120"/>
      <c r="G21" s="120"/>
      <c r="H21" s="120"/>
      <c r="I21" s="120"/>
      <c r="J21" s="120"/>
      <c r="K21" s="120"/>
      <c r="L21" s="120"/>
      <c r="M21" s="121"/>
      <c r="O21" s="15"/>
    </row>
    <row r="22" spans="2:15" x14ac:dyDescent="0.2">
      <c r="B22" s="14"/>
      <c r="O22" s="15"/>
    </row>
    <row r="23" spans="2:15" ht="18" x14ac:dyDescent="0.25">
      <c r="B23" s="14"/>
      <c r="C23" s="124" t="s">
        <v>117</v>
      </c>
      <c r="D23" s="124"/>
      <c r="E23" s="124"/>
      <c r="F23" s="124"/>
      <c r="G23" s="124"/>
      <c r="H23" s="124"/>
      <c r="I23" s="124"/>
      <c r="J23" s="124"/>
      <c r="K23" s="124"/>
      <c r="L23" s="124"/>
      <c r="M23" s="124"/>
      <c r="N23" s="124"/>
      <c r="O23" s="15"/>
    </row>
    <row r="24" spans="2:15" ht="15" thickBot="1" x14ac:dyDescent="0.25">
      <c r="B24" s="14"/>
      <c r="O24" s="15"/>
    </row>
    <row r="25" spans="2:15" ht="36.75" thickBot="1" x14ac:dyDescent="0.3">
      <c r="B25" s="14"/>
      <c r="C25" s="97" t="s">
        <v>116</v>
      </c>
      <c r="D25" s="125" t="s">
        <v>119</v>
      </c>
      <c r="E25" s="126"/>
      <c r="F25" s="126"/>
      <c r="G25" s="126"/>
      <c r="H25" s="126"/>
      <c r="I25" s="126"/>
      <c r="J25" s="126"/>
      <c r="K25" s="126"/>
      <c r="L25" s="126"/>
      <c r="M25" s="127"/>
      <c r="O25" s="15"/>
    </row>
    <row r="26" spans="2:15" ht="15" thickBot="1" x14ac:dyDescent="0.25">
      <c r="B26" s="14"/>
      <c r="O26" s="15"/>
    </row>
    <row r="27" spans="2:15" ht="69" customHeight="1" thickBot="1" x14ac:dyDescent="0.25">
      <c r="B27" s="14"/>
      <c r="C27" s="98" t="s">
        <v>147</v>
      </c>
      <c r="D27" s="128"/>
      <c r="E27" s="129"/>
      <c r="F27" s="135" t="s">
        <v>148</v>
      </c>
      <c r="G27" s="136"/>
      <c r="H27" s="98" t="s">
        <v>118</v>
      </c>
      <c r="I27" s="16" t="s">
        <v>119</v>
      </c>
      <c r="J27" s="17"/>
      <c r="K27" s="18"/>
      <c r="L27" s="18"/>
      <c r="M27" s="18"/>
      <c r="O27" s="15"/>
    </row>
    <row r="28" spans="2:15" x14ac:dyDescent="0.2">
      <c r="B28" s="14"/>
      <c r="O28" s="15"/>
    </row>
    <row r="29" spans="2:15" x14ac:dyDescent="0.2">
      <c r="B29" s="14"/>
      <c r="O29" s="15"/>
    </row>
    <row r="30" spans="2:15" ht="24.75" customHeight="1" x14ac:dyDescent="0.2">
      <c r="B30" s="14"/>
      <c r="C30" s="122" t="s">
        <v>128</v>
      </c>
      <c r="D30" s="122"/>
      <c r="E30" s="122"/>
      <c r="F30" s="122"/>
      <c r="G30" s="122"/>
      <c r="H30" s="122"/>
      <c r="I30" s="122"/>
      <c r="J30" s="122"/>
      <c r="K30" s="122"/>
      <c r="L30" s="122"/>
      <c r="M30" s="122"/>
      <c r="N30" s="122"/>
      <c r="O30" s="15"/>
    </row>
    <row r="31" spans="2:15" ht="26.25" customHeight="1" x14ac:dyDescent="0.2">
      <c r="B31" s="14"/>
      <c r="C31" s="122"/>
      <c r="D31" s="122"/>
      <c r="E31" s="122"/>
      <c r="F31" s="122"/>
      <c r="G31" s="122"/>
      <c r="H31" s="122"/>
      <c r="I31" s="122"/>
      <c r="J31" s="122"/>
      <c r="K31" s="122"/>
      <c r="L31" s="122"/>
      <c r="M31" s="122"/>
      <c r="N31" s="122"/>
      <c r="O31" s="15"/>
    </row>
    <row r="32" spans="2:15" ht="24.75" customHeight="1" x14ac:dyDescent="0.2">
      <c r="B32" s="14"/>
      <c r="C32" s="122"/>
      <c r="D32" s="122"/>
      <c r="E32" s="122"/>
      <c r="F32" s="122"/>
      <c r="G32" s="122"/>
      <c r="H32" s="122"/>
      <c r="I32" s="122"/>
      <c r="J32" s="122"/>
      <c r="K32" s="122"/>
      <c r="L32" s="122"/>
      <c r="M32" s="122"/>
      <c r="N32" s="122"/>
      <c r="O32" s="15"/>
    </row>
    <row r="33" spans="2:16" ht="15" thickBot="1" x14ac:dyDescent="0.25">
      <c r="B33" s="14"/>
      <c r="O33" s="15"/>
    </row>
    <row r="34" spans="2:16" ht="15" customHeight="1" thickBot="1" x14ac:dyDescent="0.25">
      <c r="B34" s="14"/>
      <c r="F34" s="99" t="s">
        <v>68</v>
      </c>
      <c r="G34" s="19" t="s">
        <v>97</v>
      </c>
      <c r="O34" s="15"/>
    </row>
    <row r="35" spans="2:16" ht="14.45" customHeight="1" x14ac:dyDescent="0.2">
      <c r="B35" s="14"/>
      <c r="F35" s="100" t="s">
        <v>5</v>
      </c>
      <c r="G35" s="20"/>
      <c r="O35" s="15"/>
    </row>
    <row r="36" spans="2:16" x14ac:dyDescent="0.2">
      <c r="B36" s="14"/>
      <c r="F36" s="101" t="s">
        <v>69</v>
      </c>
      <c r="G36" s="21"/>
      <c r="O36" s="15"/>
    </row>
    <row r="37" spans="2:16" x14ac:dyDescent="0.2">
      <c r="B37" s="14"/>
      <c r="F37" s="101" t="s">
        <v>70</v>
      </c>
      <c r="G37" s="21"/>
      <c r="J37" s="22"/>
      <c r="K37" s="22"/>
      <c r="L37" s="22"/>
      <c r="M37" s="22"/>
      <c r="N37" s="23"/>
      <c r="O37" s="24"/>
      <c r="P37" s="23"/>
    </row>
    <row r="38" spans="2:16" x14ac:dyDescent="0.2">
      <c r="B38" s="14"/>
      <c r="F38" s="102" t="s">
        <v>71</v>
      </c>
      <c r="G38" s="21"/>
      <c r="H38" s="25"/>
      <c r="J38" s="134"/>
      <c r="K38" s="134"/>
      <c r="L38" s="134"/>
      <c r="M38" s="134"/>
      <c r="N38" s="23"/>
      <c r="O38" s="24"/>
      <c r="P38" s="23"/>
    </row>
    <row r="39" spans="2:16" x14ac:dyDescent="0.2">
      <c r="B39" s="14"/>
      <c r="F39" s="101" t="s">
        <v>101</v>
      </c>
      <c r="G39" s="21"/>
      <c r="J39" s="22"/>
      <c r="K39" s="22"/>
      <c r="L39" s="22"/>
      <c r="M39" s="22"/>
      <c r="N39" s="23"/>
      <c r="O39" s="24"/>
      <c r="P39" s="23"/>
    </row>
    <row r="40" spans="2:16" x14ac:dyDescent="0.2">
      <c r="B40" s="14"/>
      <c r="F40" s="101" t="s">
        <v>115</v>
      </c>
      <c r="G40" s="21"/>
      <c r="O40" s="15"/>
    </row>
    <row r="41" spans="2:16" x14ac:dyDescent="0.2">
      <c r="B41" s="14"/>
      <c r="F41" s="101" t="s">
        <v>72</v>
      </c>
      <c r="G41" s="21"/>
      <c r="O41" s="15"/>
    </row>
    <row r="42" spans="2:16" x14ac:dyDescent="0.2">
      <c r="B42" s="14"/>
      <c r="F42" s="101" t="s">
        <v>73</v>
      </c>
      <c r="G42" s="21"/>
      <c r="O42" s="15"/>
    </row>
    <row r="43" spans="2:16" x14ac:dyDescent="0.2">
      <c r="B43" s="14"/>
      <c r="F43" s="101" t="s">
        <v>74</v>
      </c>
      <c r="G43" s="21"/>
      <c r="O43" s="15"/>
    </row>
    <row r="44" spans="2:16" x14ac:dyDescent="0.2">
      <c r="B44" s="14"/>
      <c r="F44" s="103" t="s">
        <v>99</v>
      </c>
      <c r="G44" s="21"/>
      <c r="O44" s="15"/>
    </row>
    <row r="45" spans="2:16" x14ac:dyDescent="0.2">
      <c r="B45" s="14"/>
      <c r="F45" s="101" t="s">
        <v>75</v>
      </c>
      <c r="G45" s="21"/>
      <c r="O45" s="15"/>
    </row>
    <row r="46" spans="2:16" x14ac:dyDescent="0.2">
      <c r="B46" s="14"/>
      <c r="F46" s="101" t="s">
        <v>76</v>
      </c>
      <c r="G46" s="21"/>
      <c r="O46" s="15"/>
    </row>
    <row r="47" spans="2:16" x14ac:dyDescent="0.2">
      <c r="B47" s="14"/>
      <c r="F47" s="101" t="s">
        <v>77</v>
      </c>
      <c r="G47" s="21"/>
      <c r="O47" s="15"/>
    </row>
    <row r="48" spans="2:16" x14ac:dyDescent="0.2">
      <c r="B48" s="14"/>
      <c r="F48" s="101" t="s">
        <v>78</v>
      </c>
      <c r="G48" s="21"/>
      <c r="O48" s="15"/>
    </row>
    <row r="49" spans="2:15" x14ac:dyDescent="0.2">
      <c r="B49" s="14"/>
      <c r="F49" s="101" t="s">
        <v>79</v>
      </c>
      <c r="G49" s="21"/>
      <c r="O49" s="15"/>
    </row>
    <row r="50" spans="2:15" x14ac:dyDescent="0.2">
      <c r="B50" s="14"/>
      <c r="F50" s="101" t="s">
        <v>80</v>
      </c>
      <c r="G50" s="21"/>
      <c r="O50" s="15"/>
    </row>
    <row r="51" spans="2:15" x14ac:dyDescent="0.2">
      <c r="B51" s="14"/>
      <c r="F51" s="101" t="s">
        <v>81</v>
      </c>
      <c r="G51" s="21"/>
      <c r="O51" s="15"/>
    </row>
    <row r="52" spans="2:15" x14ac:dyDescent="0.2">
      <c r="B52" s="14"/>
      <c r="F52" s="101" t="s">
        <v>82</v>
      </c>
      <c r="G52" s="21"/>
      <c r="O52" s="15"/>
    </row>
    <row r="53" spans="2:15" x14ac:dyDescent="0.2">
      <c r="B53" s="14"/>
      <c r="F53" s="101" t="s">
        <v>142</v>
      </c>
      <c r="G53" s="21"/>
      <c r="O53" s="15"/>
    </row>
    <row r="54" spans="2:15" x14ac:dyDescent="0.2">
      <c r="B54" s="14"/>
      <c r="F54" s="101" t="s">
        <v>84</v>
      </c>
      <c r="G54" s="21"/>
      <c r="O54" s="15"/>
    </row>
    <row r="55" spans="2:15" x14ac:dyDescent="0.2">
      <c r="B55" s="14"/>
      <c r="F55" s="101" t="s">
        <v>103</v>
      </c>
      <c r="G55" s="21"/>
      <c r="O55" s="15"/>
    </row>
    <row r="56" spans="2:15" x14ac:dyDescent="0.2">
      <c r="B56" s="14"/>
      <c r="F56" s="101" t="s">
        <v>85</v>
      </c>
      <c r="G56" s="21"/>
      <c r="O56" s="15"/>
    </row>
    <row r="57" spans="2:15" x14ac:dyDescent="0.2">
      <c r="B57" s="14"/>
      <c r="F57" s="101" t="s">
        <v>105</v>
      </c>
      <c r="G57" s="21"/>
      <c r="O57" s="15"/>
    </row>
    <row r="58" spans="2:15" x14ac:dyDescent="0.2">
      <c r="B58" s="14"/>
      <c r="F58" s="101" t="s">
        <v>102</v>
      </c>
      <c r="G58" s="21"/>
      <c r="O58" s="15"/>
    </row>
    <row r="59" spans="2:15" ht="25.5" x14ac:dyDescent="0.2">
      <c r="B59" s="14"/>
      <c r="F59" s="104" t="s">
        <v>149</v>
      </c>
      <c r="G59" s="21"/>
      <c r="O59" s="15"/>
    </row>
    <row r="60" spans="2:15" x14ac:dyDescent="0.2">
      <c r="B60" s="14"/>
      <c r="F60" s="101" t="s">
        <v>86</v>
      </c>
      <c r="G60" s="21"/>
      <c r="O60" s="15"/>
    </row>
    <row r="61" spans="2:15" x14ac:dyDescent="0.2">
      <c r="B61" s="14"/>
      <c r="F61" s="101" t="s">
        <v>87</v>
      </c>
      <c r="G61" s="21"/>
      <c r="O61" s="15"/>
    </row>
    <row r="62" spans="2:15" x14ac:dyDescent="0.2">
      <c r="B62" s="14"/>
      <c r="F62" s="101" t="s">
        <v>151</v>
      </c>
      <c r="G62" s="21"/>
      <c r="O62" s="15"/>
    </row>
    <row r="63" spans="2:15" x14ac:dyDescent="0.2">
      <c r="B63" s="14"/>
      <c r="F63" s="101" t="s">
        <v>88</v>
      </c>
      <c r="G63" s="21"/>
      <c r="O63" s="15"/>
    </row>
    <row r="64" spans="2:15" x14ac:dyDescent="0.2">
      <c r="B64" s="14"/>
      <c r="F64" s="101" t="s">
        <v>89</v>
      </c>
      <c r="G64" s="21"/>
      <c r="O64" s="15"/>
    </row>
    <row r="65" spans="2:15" x14ac:dyDescent="0.2">
      <c r="B65" s="14"/>
      <c r="F65" s="101" t="s">
        <v>104</v>
      </c>
      <c r="G65" s="21"/>
      <c r="O65" s="15"/>
    </row>
    <row r="66" spans="2:15" x14ac:dyDescent="0.2">
      <c r="B66" s="14"/>
      <c r="F66" s="101" t="s">
        <v>90</v>
      </c>
      <c r="G66" s="21"/>
      <c r="O66" s="15"/>
    </row>
    <row r="67" spans="2:15" x14ac:dyDescent="0.2">
      <c r="B67" s="14"/>
      <c r="F67" s="101" t="s">
        <v>98</v>
      </c>
      <c r="G67" s="21"/>
      <c r="O67" s="15"/>
    </row>
    <row r="68" spans="2:15" x14ac:dyDescent="0.2">
      <c r="B68" s="14"/>
      <c r="F68" s="101" t="s">
        <v>153</v>
      </c>
      <c r="G68" s="21"/>
      <c r="O68" s="15"/>
    </row>
    <row r="69" spans="2:15" x14ac:dyDescent="0.2">
      <c r="B69" s="14"/>
      <c r="F69" s="104" t="s">
        <v>129</v>
      </c>
      <c r="G69" s="21"/>
      <c r="O69" s="15"/>
    </row>
    <row r="70" spans="2:15" x14ac:dyDescent="0.2">
      <c r="B70" s="14"/>
      <c r="F70" s="101" t="s">
        <v>100</v>
      </c>
      <c r="G70" s="21"/>
      <c r="O70" s="15"/>
    </row>
    <row r="71" spans="2:15" x14ac:dyDescent="0.2">
      <c r="B71" s="14"/>
      <c r="F71" s="101" t="s">
        <v>152</v>
      </c>
      <c r="G71" s="21"/>
      <c r="O71" s="15"/>
    </row>
    <row r="72" spans="2:15" x14ac:dyDescent="0.2">
      <c r="B72" s="14"/>
      <c r="F72" s="101" t="s">
        <v>8</v>
      </c>
      <c r="G72" s="21"/>
      <c r="O72" s="15"/>
    </row>
    <row r="73" spans="2:15" x14ac:dyDescent="0.2">
      <c r="B73" s="14"/>
      <c r="F73" s="101" t="s">
        <v>91</v>
      </c>
      <c r="G73" s="21"/>
      <c r="O73" s="15"/>
    </row>
    <row r="74" spans="2:15" x14ac:dyDescent="0.2">
      <c r="B74" s="14"/>
      <c r="F74" s="101" t="s">
        <v>92</v>
      </c>
      <c r="G74" s="21"/>
      <c r="O74" s="15"/>
    </row>
    <row r="75" spans="2:15" ht="15" thickBot="1" x14ac:dyDescent="0.25">
      <c r="B75" s="14"/>
      <c r="F75" s="105" t="s">
        <v>93</v>
      </c>
      <c r="G75" s="26"/>
      <c r="O75" s="15"/>
    </row>
    <row r="76" spans="2:15" x14ac:dyDescent="0.2">
      <c r="B76" s="14"/>
      <c r="O76" s="15"/>
    </row>
    <row r="77" spans="2:15" x14ac:dyDescent="0.2">
      <c r="B77" s="14"/>
      <c r="O77" s="15"/>
    </row>
    <row r="78" spans="2:15" x14ac:dyDescent="0.2">
      <c r="B78" s="14"/>
      <c r="C78" s="115" t="s">
        <v>131</v>
      </c>
      <c r="D78" s="122"/>
      <c r="E78" s="122"/>
      <c r="F78" s="122"/>
      <c r="G78" s="122"/>
      <c r="H78" s="122"/>
      <c r="I78" s="122"/>
      <c r="J78" s="122"/>
      <c r="K78" s="122"/>
      <c r="L78" s="122"/>
      <c r="M78" s="122"/>
      <c r="N78" s="122"/>
      <c r="O78" s="15"/>
    </row>
    <row r="79" spans="2:15" x14ac:dyDescent="0.2">
      <c r="B79" s="14"/>
      <c r="C79" s="122"/>
      <c r="D79" s="122"/>
      <c r="E79" s="122"/>
      <c r="F79" s="122"/>
      <c r="G79" s="122"/>
      <c r="H79" s="122"/>
      <c r="I79" s="122"/>
      <c r="J79" s="122"/>
      <c r="K79" s="122"/>
      <c r="L79" s="122"/>
      <c r="M79" s="122"/>
      <c r="N79" s="122"/>
      <c r="O79" s="15"/>
    </row>
    <row r="80" spans="2:15" x14ac:dyDescent="0.2">
      <c r="B80" s="14"/>
      <c r="C80" s="122"/>
      <c r="D80" s="122"/>
      <c r="E80" s="122"/>
      <c r="F80" s="122"/>
      <c r="G80" s="122"/>
      <c r="H80" s="122"/>
      <c r="I80" s="122"/>
      <c r="J80" s="122"/>
      <c r="K80" s="122"/>
      <c r="L80" s="122"/>
      <c r="M80" s="122"/>
      <c r="N80" s="122"/>
      <c r="O80" s="15"/>
    </row>
    <row r="81" spans="2:15" x14ac:dyDescent="0.2">
      <c r="B81" s="14"/>
      <c r="C81" s="122"/>
      <c r="D81" s="122"/>
      <c r="E81" s="122"/>
      <c r="F81" s="122"/>
      <c r="G81" s="122"/>
      <c r="H81" s="122"/>
      <c r="I81" s="122"/>
      <c r="J81" s="122"/>
      <c r="K81" s="122"/>
      <c r="L81" s="122"/>
      <c r="M81" s="122"/>
      <c r="N81" s="122"/>
      <c r="O81" s="15"/>
    </row>
    <row r="82" spans="2:15" ht="20.45" customHeight="1" x14ac:dyDescent="0.2">
      <c r="B82" s="14"/>
      <c r="C82" s="122"/>
      <c r="D82" s="122"/>
      <c r="E82" s="122"/>
      <c r="F82" s="122"/>
      <c r="G82" s="122"/>
      <c r="H82" s="122"/>
      <c r="I82" s="122"/>
      <c r="J82" s="122"/>
      <c r="K82" s="122"/>
      <c r="L82" s="122"/>
      <c r="M82" s="122"/>
      <c r="N82" s="122"/>
      <c r="O82" s="15"/>
    </row>
    <row r="83" spans="2:15" ht="18" x14ac:dyDescent="0.2">
      <c r="B83" s="14"/>
      <c r="C83" s="27"/>
      <c r="D83" s="27"/>
      <c r="E83" s="27"/>
      <c r="F83" s="27"/>
      <c r="G83" s="27"/>
      <c r="H83" s="27"/>
      <c r="I83" s="27"/>
      <c r="J83" s="27"/>
      <c r="K83" s="27"/>
      <c r="L83" s="27"/>
      <c r="M83" s="27"/>
      <c r="N83" s="27"/>
      <c r="O83" s="15"/>
    </row>
    <row r="84" spans="2:15" x14ac:dyDescent="0.2">
      <c r="B84" s="14"/>
      <c r="C84" s="115" t="s">
        <v>141</v>
      </c>
      <c r="D84" s="115"/>
      <c r="E84" s="115"/>
      <c r="F84" s="115"/>
      <c r="G84" s="115"/>
      <c r="H84" s="115"/>
      <c r="I84" s="115"/>
      <c r="J84" s="115"/>
      <c r="K84" s="115"/>
      <c r="L84" s="115"/>
      <c r="M84" s="115"/>
      <c r="N84" s="115"/>
      <c r="O84" s="15"/>
    </row>
    <row r="85" spans="2:15" x14ac:dyDescent="0.2">
      <c r="B85" s="14"/>
      <c r="C85" s="115"/>
      <c r="D85" s="115"/>
      <c r="E85" s="115"/>
      <c r="F85" s="115"/>
      <c r="G85" s="115"/>
      <c r="H85" s="115"/>
      <c r="I85" s="115"/>
      <c r="J85" s="115"/>
      <c r="K85" s="115"/>
      <c r="L85" s="115"/>
      <c r="M85" s="115"/>
      <c r="N85" s="115"/>
      <c r="O85" s="15"/>
    </row>
    <row r="86" spans="2:15" x14ac:dyDescent="0.2">
      <c r="B86" s="14"/>
      <c r="C86" s="115"/>
      <c r="D86" s="115"/>
      <c r="E86" s="115"/>
      <c r="F86" s="115"/>
      <c r="G86" s="115"/>
      <c r="H86" s="115"/>
      <c r="I86" s="115"/>
      <c r="J86" s="115"/>
      <c r="K86" s="115"/>
      <c r="L86" s="115"/>
      <c r="M86" s="115"/>
      <c r="N86" s="115"/>
      <c r="O86" s="15"/>
    </row>
    <row r="87" spans="2:15" x14ac:dyDescent="0.2">
      <c r="B87" s="14"/>
      <c r="C87" s="115"/>
      <c r="D87" s="115"/>
      <c r="E87" s="115"/>
      <c r="F87" s="115"/>
      <c r="G87" s="115"/>
      <c r="H87" s="115"/>
      <c r="I87" s="115"/>
      <c r="J87" s="115"/>
      <c r="K87" s="115"/>
      <c r="L87" s="115"/>
      <c r="M87" s="115"/>
      <c r="N87" s="115"/>
      <c r="O87" s="15"/>
    </row>
    <row r="88" spans="2:15" ht="20.45" customHeight="1" x14ac:dyDescent="0.2">
      <c r="B88" s="14"/>
      <c r="C88" s="115"/>
      <c r="D88" s="115"/>
      <c r="E88" s="115"/>
      <c r="F88" s="115"/>
      <c r="G88" s="115"/>
      <c r="H88" s="115"/>
      <c r="I88" s="115"/>
      <c r="J88" s="115"/>
      <c r="K88" s="115"/>
      <c r="L88" s="115"/>
      <c r="M88" s="115"/>
      <c r="N88" s="115"/>
      <c r="O88" s="15"/>
    </row>
    <row r="89" spans="2:15" x14ac:dyDescent="0.2">
      <c r="B89" s="14"/>
      <c r="C89" s="28"/>
      <c r="D89" s="28"/>
      <c r="E89" s="28"/>
      <c r="F89" s="28"/>
      <c r="G89" s="28"/>
      <c r="H89" s="28"/>
      <c r="I89" s="28"/>
      <c r="J89" s="28"/>
      <c r="K89" s="28"/>
      <c r="L89" s="28"/>
      <c r="M89" s="28"/>
      <c r="N89" s="28"/>
      <c r="O89" s="15"/>
    </row>
    <row r="90" spans="2:15" ht="14.25" customHeight="1" x14ac:dyDescent="0.2">
      <c r="B90" s="14"/>
      <c r="C90" s="115" t="s">
        <v>132</v>
      </c>
      <c r="D90" s="115"/>
      <c r="E90" s="115"/>
      <c r="F90" s="115"/>
      <c r="G90" s="115"/>
      <c r="H90" s="115"/>
      <c r="I90" s="115"/>
      <c r="J90" s="115"/>
      <c r="K90" s="115"/>
      <c r="L90" s="115"/>
      <c r="M90" s="115"/>
      <c r="N90" s="115"/>
      <c r="O90" s="15"/>
    </row>
    <row r="91" spans="2:15" ht="34.5" customHeight="1" x14ac:dyDescent="0.2">
      <c r="B91" s="14"/>
      <c r="C91" s="115"/>
      <c r="D91" s="115"/>
      <c r="E91" s="115"/>
      <c r="F91" s="115"/>
      <c r="G91" s="115"/>
      <c r="H91" s="115"/>
      <c r="I91" s="115"/>
      <c r="J91" s="115"/>
      <c r="K91" s="115"/>
      <c r="L91" s="115"/>
      <c r="M91" s="115"/>
      <c r="N91" s="115"/>
      <c r="O91" s="15"/>
    </row>
    <row r="92" spans="2:15" ht="14.25" customHeight="1" x14ac:dyDescent="0.2">
      <c r="B92" s="14"/>
      <c r="C92" s="115"/>
      <c r="D92" s="115"/>
      <c r="E92" s="115"/>
      <c r="F92" s="115"/>
      <c r="G92" s="115"/>
      <c r="H92" s="115"/>
      <c r="I92" s="115"/>
      <c r="J92" s="115"/>
      <c r="K92" s="115"/>
      <c r="L92" s="115"/>
      <c r="M92" s="115"/>
      <c r="N92" s="115"/>
      <c r="O92" s="15"/>
    </row>
    <row r="93" spans="2:15" ht="14.25" customHeight="1" x14ac:dyDescent="0.2">
      <c r="B93" s="14"/>
      <c r="C93" s="115"/>
      <c r="D93" s="115"/>
      <c r="E93" s="115"/>
      <c r="F93" s="115"/>
      <c r="G93" s="115"/>
      <c r="H93" s="115"/>
      <c r="I93" s="115"/>
      <c r="J93" s="115"/>
      <c r="K93" s="115"/>
      <c r="L93" s="115"/>
      <c r="M93" s="115"/>
      <c r="N93" s="115"/>
      <c r="O93" s="15"/>
    </row>
    <row r="94" spans="2:15" ht="14.25" customHeight="1" x14ac:dyDescent="0.2">
      <c r="B94" s="14"/>
      <c r="C94" s="115"/>
      <c r="D94" s="115"/>
      <c r="E94" s="115"/>
      <c r="F94" s="115"/>
      <c r="G94" s="115"/>
      <c r="H94" s="115"/>
      <c r="I94" s="115"/>
      <c r="J94" s="115"/>
      <c r="K94" s="115"/>
      <c r="L94" s="115"/>
      <c r="M94" s="115"/>
      <c r="N94" s="115"/>
      <c r="O94" s="15"/>
    </row>
    <row r="95" spans="2:15" x14ac:dyDescent="0.2">
      <c r="B95" s="14"/>
      <c r="C95" s="115"/>
      <c r="D95" s="115"/>
      <c r="E95" s="115"/>
      <c r="F95" s="115"/>
      <c r="G95" s="115"/>
      <c r="H95" s="115"/>
      <c r="I95" s="115"/>
      <c r="J95" s="115"/>
      <c r="K95" s="115"/>
      <c r="L95" s="115"/>
      <c r="M95" s="115"/>
      <c r="N95" s="115"/>
      <c r="O95" s="15"/>
    </row>
    <row r="96" spans="2:15" x14ac:dyDescent="0.2">
      <c r="B96" s="14"/>
      <c r="C96" s="115"/>
      <c r="D96" s="115"/>
      <c r="E96" s="115"/>
      <c r="F96" s="115"/>
      <c r="G96" s="115"/>
      <c r="H96" s="115"/>
      <c r="I96" s="115"/>
      <c r="J96" s="115"/>
      <c r="K96" s="115"/>
      <c r="L96" s="115"/>
      <c r="M96" s="115"/>
      <c r="N96" s="115"/>
      <c r="O96" s="15"/>
    </row>
    <row r="97" spans="2:15" x14ac:dyDescent="0.2">
      <c r="B97" s="14"/>
      <c r="C97" s="115"/>
      <c r="D97" s="115"/>
      <c r="E97" s="115"/>
      <c r="F97" s="115"/>
      <c r="G97" s="115"/>
      <c r="H97" s="115"/>
      <c r="I97" s="115"/>
      <c r="J97" s="115"/>
      <c r="K97" s="115"/>
      <c r="L97" s="115"/>
      <c r="M97" s="115"/>
      <c r="N97" s="115"/>
      <c r="O97" s="15"/>
    </row>
    <row r="98" spans="2:15" x14ac:dyDescent="0.2">
      <c r="B98" s="14"/>
      <c r="O98" s="15"/>
    </row>
    <row r="99" spans="2:15" x14ac:dyDescent="0.2">
      <c r="B99" s="14"/>
      <c r="C99" s="115" t="s">
        <v>140</v>
      </c>
      <c r="D99" s="115"/>
      <c r="E99" s="115"/>
      <c r="F99" s="115"/>
      <c r="G99" s="115"/>
      <c r="H99" s="115"/>
      <c r="I99" s="115"/>
      <c r="J99" s="115"/>
      <c r="K99" s="115"/>
      <c r="L99" s="115"/>
      <c r="M99" s="115"/>
      <c r="N99" s="115"/>
      <c r="O99" s="15"/>
    </row>
    <row r="100" spans="2:15" x14ac:dyDescent="0.2">
      <c r="B100" s="14"/>
      <c r="C100" s="115"/>
      <c r="D100" s="115"/>
      <c r="E100" s="115"/>
      <c r="F100" s="115"/>
      <c r="G100" s="115"/>
      <c r="H100" s="115"/>
      <c r="I100" s="115"/>
      <c r="J100" s="115"/>
      <c r="K100" s="115"/>
      <c r="L100" s="115"/>
      <c r="M100" s="115"/>
      <c r="N100" s="115"/>
      <c r="O100" s="15"/>
    </row>
    <row r="101" spans="2:15" x14ac:dyDescent="0.2">
      <c r="B101" s="14"/>
      <c r="C101" s="115"/>
      <c r="D101" s="115"/>
      <c r="E101" s="115"/>
      <c r="F101" s="115"/>
      <c r="G101" s="115"/>
      <c r="H101" s="115"/>
      <c r="I101" s="115"/>
      <c r="J101" s="115"/>
      <c r="K101" s="115"/>
      <c r="L101" s="115"/>
      <c r="M101" s="115"/>
      <c r="N101" s="115"/>
      <c r="O101" s="15"/>
    </row>
    <row r="102" spans="2:15" x14ac:dyDescent="0.2">
      <c r="B102" s="14"/>
      <c r="O102" s="15"/>
    </row>
    <row r="103" spans="2:15" x14ac:dyDescent="0.2">
      <c r="B103" s="14"/>
      <c r="O103" s="15"/>
    </row>
    <row r="104" spans="2:15" ht="14.25" customHeight="1" x14ac:dyDescent="0.2">
      <c r="B104" s="14"/>
      <c r="D104" s="132" t="s">
        <v>112</v>
      </c>
      <c r="E104" s="132"/>
      <c r="F104" s="132"/>
      <c r="G104" s="133" t="str" cm="1">
        <f t="array" ref="G104">IFERROR(_xlfn.IFS(AND(1&gt;=(AVERAGE('Preguntas Orientadoras'!$G$4:$G$46)),(AVERAGE('Preguntas Orientadoras'!$G$4:$G$46))&gt;0.666),"TIPO C",AND(0.666&gt;=(AVERAGE('Preguntas Orientadoras'!$G$4:$G$46)),(AVERAGE('Preguntas Orientadoras'!$G$4:$G$46))&gt;0.333),"TIPO B",AND(0.333&gt;=(AVERAGE('Preguntas Orientadoras'!$G$4:$G$46)),(AVERAGE('Preguntas Orientadoras'!$G$4:$G$46))&gt;=0),"TIPO A"),"")</f>
        <v/>
      </c>
      <c r="H104" s="133"/>
      <c r="I104" s="133"/>
      <c r="J104" s="133"/>
      <c r="K104" s="29"/>
      <c r="L104" s="29"/>
      <c r="O104" s="15"/>
    </row>
    <row r="105" spans="2:15" ht="14.25" customHeight="1" x14ac:dyDescent="0.2">
      <c r="B105" s="14"/>
      <c r="D105" s="132"/>
      <c r="E105" s="132"/>
      <c r="F105" s="132"/>
      <c r="G105" s="133"/>
      <c r="H105" s="133"/>
      <c r="I105" s="133"/>
      <c r="J105" s="133"/>
      <c r="K105" s="29"/>
      <c r="L105" s="29"/>
      <c r="O105" s="15"/>
    </row>
    <row r="106" spans="2:15" ht="14.25" customHeight="1" x14ac:dyDescent="0.2">
      <c r="B106" s="14"/>
      <c r="D106" s="132"/>
      <c r="E106" s="132"/>
      <c r="F106" s="132"/>
      <c r="G106" s="133"/>
      <c r="H106" s="133"/>
      <c r="I106" s="133"/>
      <c r="J106" s="133"/>
      <c r="K106" s="29"/>
      <c r="L106" s="29"/>
      <c r="O106" s="15"/>
    </row>
    <row r="107" spans="2:15" ht="15" customHeight="1" x14ac:dyDescent="0.2">
      <c r="B107" s="14"/>
      <c r="D107" s="132"/>
      <c r="E107" s="132"/>
      <c r="F107" s="132"/>
      <c r="G107" s="133"/>
      <c r="H107" s="133"/>
      <c r="I107" s="133"/>
      <c r="J107" s="133"/>
      <c r="K107" s="29"/>
      <c r="L107" s="29"/>
      <c r="O107" s="15"/>
    </row>
    <row r="108" spans="2:15" x14ac:dyDescent="0.2">
      <c r="B108" s="14"/>
      <c r="O108" s="15"/>
    </row>
    <row r="109" spans="2:15" x14ac:dyDescent="0.2">
      <c r="B109" s="14"/>
      <c r="O109" s="15"/>
    </row>
    <row r="110" spans="2:15" ht="15" thickBot="1" x14ac:dyDescent="0.25">
      <c r="B110" s="30"/>
      <c r="C110" s="31"/>
      <c r="D110" s="31"/>
      <c r="E110" s="31"/>
      <c r="F110" s="31"/>
      <c r="G110" s="31"/>
      <c r="H110" s="31"/>
      <c r="I110" s="31"/>
      <c r="J110" s="31"/>
      <c r="K110" s="31"/>
      <c r="L110" s="31"/>
      <c r="M110" s="31"/>
      <c r="N110" s="31"/>
      <c r="O110" s="32"/>
    </row>
    <row r="112" spans="2:15" ht="15" thickBot="1" x14ac:dyDescent="0.25"/>
    <row r="113" spans="2:15" ht="14.25" customHeight="1" x14ac:dyDescent="0.2">
      <c r="B113" s="130" t="s">
        <v>130</v>
      </c>
      <c r="C113" s="130"/>
      <c r="D113" s="130"/>
      <c r="E113" s="130"/>
      <c r="F113" s="130"/>
      <c r="G113" s="130"/>
      <c r="H113" s="130"/>
      <c r="I113" s="130"/>
      <c r="J113" s="130"/>
      <c r="K113" s="130"/>
      <c r="L113" s="130"/>
      <c r="M113" s="130"/>
      <c r="N113" s="130"/>
      <c r="O113" s="130"/>
    </row>
    <row r="114" spans="2:15" ht="14.25" customHeight="1" x14ac:dyDescent="0.2">
      <c r="B114" s="131"/>
      <c r="C114" s="131"/>
      <c r="D114" s="131"/>
      <c r="E114" s="131"/>
      <c r="F114" s="131"/>
      <c r="G114" s="131"/>
      <c r="H114" s="131"/>
      <c r="I114" s="131"/>
      <c r="J114" s="131"/>
      <c r="K114" s="131"/>
      <c r="L114" s="131"/>
      <c r="M114" s="131"/>
      <c r="N114" s="131"/>
      <c r="O114" s="131"/>
    </row>
    <row r="115" spans="2:15" ht="14.25" customHeight="1" x14ac:dyDescent="0.2">
      <c r="B115" s="131"/>
      <c r="C115" s="131"/>
      <c r="D115" s="131"/>
      <c r="E115" s="131"/>
      <c r="F115" s="131"/>
      <c r="G115" s="131"/>
      <c r="H115" s="131"/>
      <c r="I115" s="131"/>
      <c r="J115" s="131"/>
      <c r="K115" s="131"/>
      <c r="L115" s="131"/>
      <c r="M115" s="131"/>
      <c r="N115" s="131"/>
      <c r="O115" s="131"/>
    </row>
    <row r="116" spans="2:15" ht="14.25" customHeight="1" x14ac:dyDescent="0.2">
      <c r="B116" s="131"/>
      <c r="C116" s="131"/>
      <c r="D116" s="131"/>
      <c r="E116" s="131"/>
      <c r="F116" s="131"/>
      <c r="G116" s="131"/>
      <c r="H116" s="131"/>
      <c r="I116" s="131"/>
      <c r="J116" s="131"/>
      <c r="K116" s="131"/>
      <c r="L116" s="131"/>
      <c r="M116" s="131"/>
      <c r="N116" s="131"/>
      <c r="O116" s="131"/>
    </row>
    <row r="117" spans="2:15" ht="14.25" customHeight="1" x14ac:dyDescent="0.2">
      <c r="B117" s="131"/>
      <c r="C117" s="131"/>
      <c r="D117" s="131"/>
      <c r="E117" s="131"/>
      <c r="F117" s="131"/>
      <c r="G117" s="131"/>
      <c r="H117" s="131"/>
      <c r="I117" s="131"/>
      <c r="J117" s="131"/>
      <c r="K117" s="131"/>
      <c r="L117" s="131"/>
      <c r="M117" s="131"/>
      <c r="N117" s="131"/>
      <c r="O117" s="131"/>
    </row>
    <row r="118" spans="2:15" ht="14.25" customHeight="1" x14ac:dyDescent="0.2">
      <c r="B118" s="131"/>
      <c r="C118" s="131"/>
      <c r="D118" s="131"/>
      <c r="E118" s="131"/>
      <c r="F118" s="131"/>
      <c r="G118" s="131"/>
      <c r="H118" s="131"/>
      <c r="I118" s="131"/>
      <c r="J118" s="131"/>
      <c r="K118" s="131"/>
      <c r="L118" s="131"/>
      <c r="M118" s="131"/>
      <c r="N118" s="131"/>
      <c r="O118" s="131"/>
    </row>
    <row r="119" spans="2:15" ht="14.25" customHeight="1" x14ac:dyDescent="0.2">
      <c r="B119" s="131"/>
      <c r="C119" s="131"/>
      <c r="D119" s="131"/>
      <c r="E119" s="131"/>
      <c r="F119" s="131"/>
      <c r="G119" s="131"/>
      <c r="H119" s="131"/>
      <c r="I119" s="131"/>
      <c r="J119" s="131"/>
      <c r="K119" s="131"/>
      <c r="L119" s="131"/>
      <c r="M119" s="131"/>
      <c r="N119" s="131"/>
      <c r="O119" s="131"/>
    </row>
    <row r="120" spans="2:15" ht="14.25" customHeight="1" x14ac:dyDescent="0.2">
      <c r="B120" s="131"/>
      <c r="C120" s="131"/>
      <c r="D120" s="131"/>
      <c r="E120" s="131"/>
      <c r="F120" s="131"/>
      <c r="G120" s="131"/>
      <c r="H120" s="131"/>
      <c r="I120" s="131"/>
      <c r="J120" s="131"/>
      <c r="K120" s="131"/>
      <c r="L120" s="131"/>
      <c r="M120" s="131"/>
      <c r="N120" s="131"/>
      <c r="O120" s="131"/>
    </row>
    <row r="121" spans="2:15" ht="14.25" customHeight="1" x14ac:dyDescent="0.2">
      <c r="B121" s="131"/>
      <c r="C121" s="131"/>
      <c r="D121" s="131"/>
      <c r="E121" s="131"/>
      <c r="F121" s="131"/>
      <c r="G121" s="131"/>
      <c r="H121" s="131"/>
      <c r="I121" s="131"/>
      <c r="J121" s="131"/>
      <c r="K121" s="131"/>
      <c r="L121" s="131"/>
      <c r="M121" s="131"/>
      <c r="N121" s="131"/>
      <c r="O121" s="131"/>
    </row>
    <row r="122" spans="2:15" ht="14.25" customHeight="1" x14ac:dyDescent="0.2">
      <c r="B122" s="131"/>
      <c r="C122" s="131"/>
      <c r="D122" s="131"/>
      <c r="E122" s="131"/>
      <c r="F122" s="131"/>
      <c r="G122" s="131"/>
      <c r="H122" s="131"/>
      <c r="I122" s="131"/>
      <c r="J122" s="131"/>
      <c r="K122" s="131"/>
      <c r="L122" s="131"/>
      <c r="M122" s="131"/>
      <c r="N122" s="131"/>
      <c r="O122" s="131"/>
    </row>
    <row r="123" spans="2:15" x14ac:dyDescent="0.2">
      <c r="B123" s="131"/>
      <c r="C123" s="131"/>
      <c r="D123" s="131"/>
      <c r="E123" s="131"/>
      <c r="F123" s="131"/>
      <c r="G123" s="131"/>
      <c r="H123" s="131"/>
      <c r="I123" s="131"/>
      <c r="J123" s="131"/>
      <c r="K123" s="131"/>
      <c r="L123" s="131"/>
      <c r="M123" s="131"/>
      <c r="N123" s="131"/>
      <c r="O123" s="131"/>
    </row>
    <row r="124" spans="2:15" x14ac:dyDescent="0.2">
      <c r="B124" s="131"/>
      <c r="C124" s="131"/>
      <c r="D124" s="131"/>
      <c r="E124" s="131"/>
      <c r="F124" s="131"/>
      <c r="G124" s="131"/>
      <c r="H124" s="131"/>
      <c r="I124" s="131"/>
      <c r="J124" s="131"/>
      <c r="K124" s="131"/>
      <c r="L124" s="131"/>
      <c r="M124" s="131"/>
      <c r="N124" s="131"/>
      <c r="O124" s="131"/>
    </row>
    <row r="125" spans="2:15" x14ac:dyDescent="0.2">
      <c r="B125" s="131"/>
      <c r="C125" s="131"/>
      <c r="D125" s="131"/>
      <c r="E125" s="131"/>
      <c r="F125" s="131"/>
      <c r="G125" s="131"/>
      <c r="H125" s="131"/>
      <c r="I125" s="131"/>
      <c r="J125" s="131"/>
      <c r="K125" s="131"/>
      <c r="L125" s="131"/>
      <c r="M125" s="131"/>
      <c r="N125" s="131"/>
      <c r="O125" s="131"/>
    </row>
  </sheetData>
  <sheetProtection algorithmName="SHA-512" hashValue="+mfF7PTXD+Mp52Xuz9qHeRqsmkhBjHhnM9sOJhVXwoD478uZ5NzZxcJr4FWpkEr+LZa0ZaLtkgWQjCcWn1HHIw==" saltValue="YyNjl8Hv6nDODghSiihiHg==" spinCount="100000" sheet="1" objects="1" scenarios="1"/>
  <protectedRanges>
    <protectedRange sqref="I27:L27 D27:F27 D25:L25 D21:L21" name="Rango1_1"/>
    <protectedRange sqref="G35:G75" name="Rango1_4"/>
  </protectedRanges>
  <mergeCells count="19">
    <mergeCell ref="B113:O125"/>
    <mergeCell ref="D104:F107"/>
    <mergeCell ref="G104:J107"/>
    <mergeCell ref="J38:M38"/>
    <mergeCell ref="F27:G27"/>
    <mergeCell ref="B3:O8"/>
    <mergeCell ref="C90:N97"/>
    <mergeCell ref="C99:N101"/>
    <mergeCell ref="D17:M17"/>
    <mergeCell ref="D21:M21"/>
    <mergeCell ref="C30:N32"/>
    <mergeCell ref="B10:O10"/>
    <mergeCell ref="C13:N15"/>
    <mergeCell ref="C84:N88"/>
    <mergeCell ref="C78:N82"/>
    <mergeCell ref="C19:N19"/>
    <mergeCell ref="D25:M25"/>
    <mergeCell ref="C23:N23"/>
    <mergeCell ref="D27:E27"/>
  </mergeCells>
  <dataValidations count="1">
    <dataValidation type="list" allowBlank="1" showInputMessage="1" showErrorMessage="1" sqref="D27:E27 G35:G75" xr:uid="{077E3107-E67E-4C2A-A745-24D7763A49DA}">
      <formula1>"SI,NO"</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6B2799A5-B8F6-4BF3-B7E6-B50D177579B3}">
          <x14:formula1>
            <xm:f>Listas!$B$3:$B$7</xm:f>
          </x14:formula1>
          <xm:sqref>D21:M21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A8D438-D7EA-4F30-838A-C9A513575028}">
  <sheetPr codeName="Hoja2"/>
  <dimension ref="B2:G58"/>
  <sheetViews>
    <sheetView topLeftCell="A4" zoomScale="80" zoomScaleNormal="80" workbookViewId="0">
      <selection activeCell="D4" sqref="D4:D46"/>
    </sheetView>
  </sheetViews>
  <sheetFormatPr baseColWidth="10" defaultColWidth="11.42578125" defaultRowHeight="14.25" x14ac:dyDescent="0.2"/>
  <cols>
    <col min="1" max="1" width="11.42578125" style="13"/>
    <col min="2" max="2" width="27.7109375" style="13" customWidth="1"/>
    <col min="3" max="3" width="36.140625" style="13" customWidth="1"/>
    <col min="4" max="4" width="66.140625" style="13" hidden="1" customWidth="1"/>
    <col min="5" max="5" width="11.42578125" style="13"/>
    <col min="6" max="6" width="145.42578125" style="13" customWidth="1"/>
    <col min="7" max="7" width="24.42578125" style="13" customWidth="1"/>
    <col min="8" max="16384" width="11.42578125" style="13"/>
  </cols>
  <sheetData>
    <row r="2" spans="2:7" ht="15" thickBot="1" x14ac:dyDescent="0.25"/>
    <row r="3" spans="2:7" ht="18.75" thickBot="1" x14ac:dyDescent="0.25">
      <c r="B3" s="73" t="s">
        <v>3</v>
      </c>
      <c r="C3" s="74" t="s">
        <v>65</v>
      </c>
      <c r="D3" s="74" t="s">
        <v>65</v>
      </c>
      <c r="E3" s="74" t="s">
        <v>4</v>
      </c>
      <c r="F3" s="74" t="s">
        <v>96</v>
      </c>
      <c r="G3" s="33" t="s">
        <v>37</v>
      </c>
    </row>
    <row r="4" spans="2:7" ht="36" customHeight="1" x14ac:dyDescent="0.2">
      <c r="B4" s="137" t="s">
        <v>5</v>
      </c>
      <c r="C4" s="140" t="s">
        <v>6</v>
      </c>
      <c r="D4" s="75" t="s">
        <v>6</v>
      </c>
      <c r="E4" s="76">
        <v>1</v>
      </c>
      <c r="F4" s="77" t="s">
        <v>38</v>
      </c>
      <c r="G4" s="1"/>
    </row>
    <row r="5" spans="2:7" ht="42.75" x14ac:dyDescent="0.2">
      <c r="B5" s="138"/>
      <c r="C5" s="141"/>
      <c r="D5" s="78" t="s">
        <v>6</v>
      </c>
      <c r="E5" s="79">
        <v>2</v>
      </c>
      <c r="F5" s="80" t="s">
        <v>39</v>
      </c>
      <c r="G5" s="2"/>
    </row>
    <row r="6" spans="2:7" ht="28.5" x14ac:dyDescent="0.2">
      <c r="B6" s="138"/>
      <c r="C6" s="141"/>
      <c r="D6" s="78" t="s">
        <v>6</v>
      </c>
      <c r="E6" s="79">
        <v>3</v>
      </c>
      <c r="F6" s="80" t="s">
        <v>7</v>
      </c>
      <c r="G6" s="2"/>
    </row>
    <row r="7" spans="2:7" ht="28.5" x14ac:dyDescent="0.2">
      <c r="B7" s="138"/>
      <c r="C7" s="141"/>
      <c r="D7" s="78" t="s">
        <v>6</v>
      </c>
      <c r="E7" s="79">
        <v>4</v>
      </c>
      <c r="F7" s="80" t="s">
        <v>40</v>
      </c>
      <c r="G7" s="2"/>
    </row>
    <row r="8" spans="2:7" ht="28.5" x14ac:dyDescent="0.2">
      <c r="B8" s="138"/>
      <c r="C8" s="141"/>
      <c r="D8" s="78" t="s">
        <v>6</v>
      </c>
      <c r="E8" s="79">
        <v>5</v>
      </c>
      <c r="F8" s="80" t="s">
        <v>42</v>
      </c>
      <c r="G8" s="2"/>
    </row>
    <row r="9" spans="2:7" ht="29.25" thickBot="1" x14ac:dyDescent="0.25">
      <c r="B9" s="139"/>
      <c r="C9" s="142"/>
      <c r="D9" s="78" t="s">
        <v>6</v>
      </c>
      <c r="E9" s="81">
        <v>6</v>
      </c>
      <c r="F9" s="82" t="s">
        <v>43</v>
      </c>
      <c r="G9" s="3"/>
    </row>
    <row r="10" spans="2:7" ht="28.5" x14ac:dyDescent="0.2">
      <c r="B10" s="143" t="s">
        <v>8</v>
      </c>
      <c r="C10" s="140" t="s">
        <v>9</v>
      </c>
      <c r="D10" s="75" t="s">
        <v>9</v>
      </c>
      <c r="E10" s="76">
        <v>7</v>
      </c>
      <c r="F10" s="83" t="s">
        <v>44</v>
      </c>
      <c r="G10" s="1"/>
    </row>
    <row r="11" spans="2:7" ht="42.75" x14ac:dyDescent="0.2">
      <c r="B11" s="144"/>
      <c r="C11" s="141"/>
      <c r="D11" s="78" t="s">
        <v>9</v>
      </c>
      <c r="E11" s="79">
        <v>8</v>
      </c>
      <c r="F11" s="84" t="s">
        <v>46</v>
      </c>
      <c r="G11" s="2"/>
    </row>
    <row r="12" spans="2:7" ht="28.5" x14ac:dyDescent="0.2">
      <c r="B12" s="144"/>
      <c r="C12" s="141"/>
      <c r="D12" s="78" t="s">
        <v>9</v>
      </c>
      <c r="E12" s="79">
        <v>9</v>
      </c>
      <c r="F12" s="80" t="s">
        <v>47</v>
      </c>
      <c r="G12" s="2"/>
    </row>
    <row r="13" spans="2:7" ht="28.5" x14ac:dyDescent="0.2">
      <c r="B13" s="144"/>
      <c r="C13" s="141" t="s">
        <v>10</v>
      </c>
      <c r="D13" s="78" t="s">
        <v>10</v>
      </c>
      <c r="E13" s="79">
        <v>10</v>
      </c>
      <c r="F13" s="85" t="s">
        <v>48</v>
      </c>
      <c r="G13" s="2"/>
    </row>
    <row r="14" spans="2:7" x14ac:dyDescent="0.2">
      <c r="B14" s="144"/>
      <c r="C14" s="141"/>
      <c r="D14" s="78" t="s">
        <v>10</v>
      </c>
      <c r="E14" s="79">
        <v>11</v>
      </c>
      <c r="F14" s="85" t="s">
        <v>49</v>
      </c>
      <c r="G14" s="2"/>
    </row>
    <row r="15" spans="2:7" ht="28.5" x14ac:dyDescent="0.2">
      <c r="B15" s="144"/>
      <c r="C15" s="141"/>
      <c r="D15" s="78" t="s">
        <v>10</v>
      </c>
      <c r="E15" s="79">
        <v>12</v>
      </c>
      <c r="F15" s="86" t="s">
        <v>143</v>
      </c>
      <c r="G15" s="2"/>
    </row>
    <row r="16" spans="2:7" ht="29.45" customHeight="1" x14ac:dyDescent="0.2">
      <c r="B16" s="144"/>
      <c r="C16" s="141" t="s">
        <v>11</v>
      </c>
      <c r="D16" s="78" t="s">
        <v>11</v>
      </c>
      <c r="E16" s="79">
        <v>13</v>
      </c>
      <c r="F16" s="85" t="s">
        <v>50</v>
      </c>
      <c r="G16" s="2"/>
    </row>
    <row r="17" spans="2:7" ht="32.450000000000003" customHeight="1" x14ac:dyDescent="0.2">
      <c r="B17" s="144"/>
      <c r="C17" s="141"/>
      <c r="D17" s="78" t="s">
        <v>11</v>
      </c>
      <c r="E17" s="79">
        <v>14</v>
      </c>
      <c r="F17" s="86" t="s">
        <v>144</v>
      </c>
      <c r="G17" s="2"/>
    </row>
    <row r="18" spans="2:7" ht="32.450000000000003" customHeight="1" x14ac:dyDescent="0.2">
      <c r="B18" s="144"/>
      <c r="C18" s="141"/>
      <c r="D18" s="78" t="s">
        <v>11</v>
      </c>
      <c r="E18" s="79">
        <v>15</v>
      </c>
      <c r="F18" s="84" t="s">
        <v>145</v>
      </c>
      <c r="G18" s="2"/>
    </row>
    <row r="19" spans="2:7" ht="28.5" x14ac:dyDescent="0.2">
      <c r="B19" s="144"/>
      <c r="C19" s="141" t="s">
        <v>12</v>
      </c>
      <c r="D19" s="78" t="s">
        <v>12</v>
      </c>
      <c r="E19" s="79">
        <v>16</v>
      </c>
      <c r="F19" s="80" t="s">
        <v>13</v>
      </c>
      <c r="G19" s="2"/>
    </row>
    <row r="20" spans="2:7" x14ac:dyDescent="0.2">
      <c r="B20" s="144"/>
      <c r="C20" s="141"/>
      <c r="D20" s="78" t="s">
        <v>12</v>
      </c>
      <c r="E20" s="79">
        <v>17</v>
      </c>
      <c r="F20" s="80" t="s">
        <v>14</v>
      </c>
      <c r="G20" s="2"/>
    </row>
    <row r="21" spans="2:7" ht="28.5" x14ac:dyDescent="0.2">
      <c r="B21" s="144"/>
      <c r="C21" s="141"/>
      <c r="D21" s="78" t="s">
        <v>12</v>
      </c>
      <c r="E21" s="79">
        <v>18</v>
      </c>
      <c r="F21" s="80" t="s">
        <v>52</v>
      </c>
      <c r="G21" s="2"/>
    </row>
    <row r="22" spans="2:7" ht="28.5" x14ac:dyDescent="0.2">
      <c r="B22" s="144"/>
      <c r="C22" s="141"/>
      <c r="D22" s="78" t="s">
        <v>12</v>
      </c>
      <c r="E22" s="79">
        <v>19</v>
      </c>
      <c r="F22" s="84" t="s">
        <v>150</v>
      </c>
      <c r="G22" s="2"/>
    </row>
    <row r="23" spans="2:7" ht="28.5" x14ac:dyDescent="0.2">
      <c r="B23" s="144"/>
      <c r="C23" s="141"/>
      <c r="D23" s="78" t="s">
        <v>12</v>
      </c>
      <c r="E23" s="79">
        <v>20</v>
      </c>
      <c r="F23" s="80" t="s">
        <v>15</v>
      </c>
      <c r="G23" s="2"/>
    </row>
    <row r="24" spans="2:7" ht="28.5" x14ac:dyDescent="0.2">
      <c r="B24" s="144"/>
      <c r="C24" s="141" t="s">
        <v>16</v>
      </c>
      <c r="D24" s="78" t="s">
        <v>16</v>
      </c>
      <c r="E24" s="79">
        <v>21</v>
      </c>
      <c r="F24" s="80" t="s">
        <v>17</v>
      </c>
      <c r="G24" s="2"/>
    </row>
    <row r="25" spans="2:7" ht="28.5" x14ac:dyDescent="0.2">
      <c r="B25" s="144"/>
      <c r="C25" s="141"/>
      <c r="D25" s="78" t="s">
        <v>16</v>
      </c>
      <c r="E25" s="79">
        <v>22</v>
      </c>
      <c r="F25" s="85" t="s">
        <v>54</v>
      </c>
      <c r="G25" s="2"/>
    </row>
    <row r="26" spans="2:7" ht="28.5" x14ac:dyDescent="0.2">
      <c r="B26" s="144"/>
      <c r="C26" s="141"/>
      <c r="D26" s="78" t="s">
        <v>16</v>
      </c>
      <c r="E26" s="79">
        <v>23</v>
      </c>
      <c r="F26" s="85" t="s">
        <v>18</v>
      </c>
      <c r="G26" s="2"/>
    </row>
    <row r="27" spans="2:7" ht="28.5" x14ac:dyDescent="0.2">
      <c r="B27" s="144"/>
      <c r="C27" s="141"/>
      <c r="D27" s="78" t="s">
        <v>16</v>
      </c>
      <c r="E27" s="79">
        <v>24</v>
      </c>
      <c r="F27" s="85" t="s">
        <v>55</v>
      </c>
      <c r="G27" s="2"/>
    </row>
    <row r="28" spans="2:7" ht="29.25" thickBot="1" x14ac:dyDescent="0.25">
      <c r="B28" s="145"/>
      <c r="C28" s="142"/>
      <c r="D28" s="78" t="s">
        <v>16</v>
      </c>
      <c r="E28" s="81">
        <v>25</v>
      </c>
      <c r="F28" s="82" t="s">
        <v>56</v>
      </c>
      <c r="G28" s="3"/>
    </row>
    <row r="29" spans="2:7" x14ac:dyDescent="0.2">
      <c r="B29" s="147" t="s">
        <v>19</v>
      </c>
      <c r="C29" s="140" t="s">
        <v>20</v>
      </c>
      <c r="D29" s="75" t="s">
        <v>20</v>
      </c>
      <c r="E29" s="76">
        <v>26</v>
      </c>
      <c r="F29" s="87" t="s">
        <v>21</v>
      </c>
      <c r="G29" s="1"/>
    </row>
    <row r="30" spans="2:7" ht="28.5" x14ac:dyDescent="0.2">
      <c r="B30" s="148"/>
      <c r="C30" s="141"/>
      <c r="D30" s="78" t="s">
        <v>20</v>
      </c>
      <c r="E30" s="79">
        <v>27</v>
      </c>
      <c r="F30" s="85" t="s">
        <v>57</v>
      </c>
      <c r="G30" s="2"/>
    </row>
    <row r="31" spans="2:7" ht="28.5" x14ac:dyDescent="0.2">
      <c r="B31" s="148"/>
      <c r="C31" s="141"/>
      <c r="D31" s="78" t="s">
        <v>20</v>
      </c>
      <c r="E31" s="79">
        <v>28</v>
      </c>
      <c r="F31" s="86" t="s">
        <v>146</v>
      </c>
      <c r="G31" s="2"/>
    </row>
    <row r="32" spans="2:7" ht="28.5" x14ac:dyDescent="0.2">
      <c r="B32" s="148"/>
      <c r="C32" s="141"/>
      <c r="D32" s="78" t="s">
        <v>20</v>
      </c>
      <c r="E32" s="79">
        <v>29</v>
      </c>
      <c r="F32" s="85" t="s">
        <v>22</v>
      </c>
      <c r="G32" s="2"/>
    </row>
    <row r="33" spans="2:7" x14ac:dyDescent="0.2">
      <c r="B33" s="148"/>
      <c r="C33" s="141"/>
      <c r="D33" s="78" t="s">
        <v>20</v>
      </c>
      <c r="E33" s="79">
        <v>30</v>
      </c>
      <c r="F33" s="80" t="s">
        <v>23</v>
      </c>
      <c r="G33" s="2"/>
    </row>
    <row r="34" spans="2:7" ht="28.5" x14ac:dyDescent="0.2">
      <c r="B34" s="148"/>
      <c r="C34" s="141"/>
      <c r="D34" s="78" t="s">
        <v>20</v>
      </c>
      <c r="E34" s="79">
        <v>31</v>
      </c>
      <c r="F34" s="80" t="s">
        <v>24</v>
      </c>
      <c r="G34" s="2"/>
    </row>
    <row r="35" spans="2:7" ht="28.5" x14ac:dyDescent="0.2">
      <c r="B35" s="148"/>
      <c r="C35" s="141" t="s">
        <v>25</v>
      </c>
      <c r="D35" s="78" t="s">
        <v>25</v>
      </c>
      <c r="E35" s="79">
        <v>32</v>
      </c>
      <c r="F35" s="85" t="s">
        <v>26</v>
      </c>
      <c r="G35" s="2"/>
    </row>
    <row r="36" spans="2:7" ht="28.5" x14ac:dyDescent="0.2">
      <c r="B36" s="148"/>
      <c r="C36" s="141"/>
      <c r="D36" s="78" t="s">
        <v>25</v>
      </c>
      <c r="E36" s="79">
        <v>33</v>
      </c>
      <c r="F36" s="85" t="s">
        <v>27</v>
      </c>
      <c r="G36" s="2"/>
    </row>
    <row r="37" spans="2:7" ht="28.5" x14ac:dyDescent="0.2">
      <c r="B37" s="148"/>
      <c r="C37" s="141"/>
      <c r="D37" s="78" t="s">
        <v>25</v>
      </c>
      <c r="E37" s="79">
        <v>34</v>
      </c>
      <c r="F37" s="85" t="s">
        <v>28</v>
      </c>
      <c r="G37" s="2"/>
    </row>
    <row r="38" spans="2:7" ht="28.5" x14ac:dyDescent="0.2">
      <c r="B38" s="148"/>
      <c r="C38" s="141"/>
      <c r="D38" s="78" t="s">
        <v>25</v>
      </c>
      <c r="E38" s="79">
        <v>35</v>
      </c>
      <c r="F38" s="85" t="s">
        <v>29</v>
      </c>
      <c r="G38" s="2"/>
    </row>
    <row r="39" spans="2:7" ht="29.25" thickBot="1" x14ac:dyDescent="0.25">
      <c r="B39" s="149"/>
      <c r="C39" s="150"/>
      <c r="D39" s="88" t="s">
        <v>25</v>
      </c>
      <c r="E39" s="89">
        <v>36</v>
      </c>
      <c r="F39" s="90" t="s">
        <v>30</v>
      </c>
      <c r="G39" s="7"/>
    </row>
    <row r="40" spans="2:7" x14ac:dyDescent="0.2">
      <c r="B40" s="151" t="s">
        <v>31</v>
      </c>
      <c r="C40" s="154" t="s">
        <v>32</v>
      </c>
      <c r="D40" s="91" t="s">
        <v>32</v>
      </c>
      <c r="E40" s="61">
        <v>37</v>
      </c>
      <c r="F40" s="92" t="s">
        <v>58</v>
      </c>
      <c r="G40" s="8"/>
    </row>
    <row r="41" spans="2:7" ht="28.5" x14ac:dyDescent="0.2">
      <c r="B41" s="152"/>
      <c r="C41" s="141"/>
      <c r="D41" s="78" t="s">
        <v>32</v>
      </c>
      <c r="E41" s="79">
        <v>38</v>
      </c>
      <c r="F41" s="80" t="s">
        <v>62</v>
      </c>
      <c r="G41" s="9"/>
    </row>
    <row r="42" spans="2:7" ht="28.5" x14ac:dyDescent="0.2">
      <c r="B42" s="152"/>
      <c r="C42" s="141"/>
      <c r="D42" s="78" t="s">
        <v>32</v>
      </c>
      <c r="E42" s="79">
        <v>39</v>
      </c>
      <c r="F42" s="80" t="s">
        <v>63</v>
      </c>
      <c r="G42" s="9"/>
    </row>
    <row r="43" spans="2:7" ht="28.5" x14ac:dyDescent="0.2">
      <c r="B43" s="152"/>
      <c r="C43" s="141"/>
      <c r="D43" s="78" t="s">
        <v>32</v>
      </c>
      <c r="E43" s="79">
        <v>40</v>
      </c>
      <c r="F43" s="80" t="s">
        <v>64</v>
      </c>
      <c r="G43" s="9"/>
    </row>
    <row r="44" spans="2:7" x14ac:dyDescent="0.2">
      <c r="B44" s="152"/>
      <c r="C44" s="141" t="s">
        <v>33</v>
      </c>
      <c r="D44" s="78" t="s">
        <v>33</v>
      </c>
      <c r="E44" s="79">
        <v>41</v>
      </c>
      <c r="F44" s="80" t="s">
        <v>34</v>
      </c>
      <c r="G44" s="9"/>
    </row>
    <row r="45" spans="2:7" x14ac:dyDescent="0.2">
      <c r="B45" s="152"/>
      <c r="C45" s="141"/>
      <c r="D45" s="78" t="s">
        <v>33</v>
      </c>
      <c r="E45" s="79">
        <v>42</v>
      </c>
      <c r="F45" s="80" t="s">
        <v>35</v>
      </c>
      <c r="G45" s="9"/>
    </row>
    <row r="46" spans="2:7" ht="29.25" thickBot="1" x14ac:dyDescent="0.25">
      <c r="B46" s="153"/>
      <c r="C46" s="155"/>
      <c r="D46" s="93" t="s">
        <v>33</v>
      </c>
      <c r="E46" s="94">
        <v>43</v>
      </c>
      <c r="F46" s="95" t="s">
        <v>36</v>
      </c>
      <c r="G46" s="10"/>
    </row>
    <row r="48" spans="2:7" x14ac:dyDescent="0.2">
      <c r="B48" s="146" t="s">
        <v>41</v>
      </c>
      <c r="C48" s="146"/>
      <c r="D48" s="146"/>
      <c r="E48" s="146"/>
      <c r="F48" s="146"/>
      <c r="G48" s="146"/>
    </row>
    <row r="49" spans="2:7" x14ac:dyDescent="0.2">
      <c r="B49" s="146" t="s">
        <v>45</v>
      </c>
      <c r="C49" s="146"/>
      <c r="D49" s="146"/>
      <c r="E49" s="146"/>
      <c r="F49" s="146"/>
      <c r="G49" s="146"/>
    </row>
    <row r="50" spans="2:7" x14ac:dyDescent="0.2">
      <c r="B50" s="146" t="s">
        <v>51</v>
      </c>
      <c r="C50" s="146"/>
      <c r="D50" s="146"/>
      <c r="E50" s="146"/>
      <c r="F50" s="146"/>
      <c r="G50" s="146"/>
    </row>
    <row r="51" spans="2:7" x14ac:dyDescent="0.2">
      <c r="B51" s="146" t="s">
        <v>53</v>
      </c>
      <c r="C51" s="146"/>
      <c r="D51" s="146"/>
      <c r="E51" s="146"/>
      <c r="F51" s="146"/>
      <c r="G51" s="146"/>
    </row>
    <row r="52" spans="2:7" x14ac:dyDescent="0.2">
      <c r="B52" s="146" t="s">
        <v>59</v>
      </c>
      <c r="C52" s="146"/>
      <c r="D52" s="146"/>
      <c r="E52" s="146"/>
      <c r="F52" s="146"/>
      <c r="G52" s="146"/>
    </row>
    <row r="53" spans="2:7" x14ac:dyDescent="0.2">
      <c r="B53" s="146" t="s">
        <v>60</v>
      </c>
      <c r="C53" s="146"/>
      <c r="D53" s="146"/>
      <c r="E53" s="146"/>
      <c r="F53" s="146"/>
      <c r="G53" s="146"/>
    </row>
    <row r="54" spans="2:7" x14ac:dyDescent="0.2">
      <c r="B54" s="146" t="s">
        <v>61</v>
      </c>
      <c r="C54" s="146"/>
      <c r="D54" s="146"/>
      <c r="E54" s="146"/>
      <c r="F54" s="146"/>
      <c r="G54" s="146"/>
    </row>
    <row r="55" spans="2:7" x14ac:dyDescent="0.2">
      <c r="B55" s="156"/>
      <c r="C55" s="156"/>
      <c r="D55" s="156"/>
      <c r="E55" s="156"/>
      <c r="F55" s="156"/>
      <c r="G55" s="156"/>
    </row>
    <row r="56" spans="2:7" x14ac:dyDescent="0.2">
      <c r="B56" s="156"/>
      <c r="C56" s="156"/>
      <c r="D56" s="156"/>
      <c r="E56" s="156"/>
      <c r="F56" s="156"/>
      <c r="G56" s="156"/>
    </row>
    <row r="57" spans="2:7" x14ac:dyDescent="0.2">
      <c r="B57" s="156"/>
      <c r="C57" s="156"/>
      <c r="D57" s="156"/>
      <c r="E57" s="156"/>
      <c r="F57" s="156"/>
      <c r="G57" s="156"/>
    </row>
    <row r="58" spans="2:7" x14ac:dyDescent="0.2">
      <c r="B58" s="156"/>
      <c r="C58" s="156"/>
      <c r="D58" s="156"/>
      <c r="E58" s="156"/>
      <c r="F58" s="156"/>
      <c r="G58" s="156"/>
    </row>
  </sheetData>
  <sheetProtection algorithmName="SHA-512" hashValue="zEUe7UTEUCRKlDKKf+FKdZqbzoRP1Mzm0g6N+2479QZ7HuJUAd8n1m979tBg6HMVwOFMBkBiWfVRM3EbCqwlAg==" saltValue="p0knoar6SzzrKuZqQYS3gg==" spinCount="100000" sheet="1" objects="1" scenarios="1"/>
  <mergeCells count="25">
    <mergeCell ref="B54:G54"/>
    <mergeCell ref="B55:G55"/>
    <mergeCell ref="B56:G56"/>
    <mergeCell ref="B57:G57"/>
    <mergeCell ref="B58:G58"/>
    <mergeCell ref="B53:G53"/>
    <mergeCell ref="B29:B39"/>
    <mergeCell ref="C29:C34"/>
    <mergeCell ref="C35:C39"/>
    <mergeCell ref="B40:B46"/>
    <mergeCell ref="C40:C43"/>
    <mergeCell ref="C44:C46"/>
    <mergeCell ref="B48:G48"/>
    <mergeCell ref="B49:G49"/>
    <mergeCell ref="B50:G50"/>
    <mergeCell ref="B51:G51"/>
    <mergeCell ref="B52:G52"/>
    <mergeCell ref="B4:B9"/>
    <mergeCell ref="C4:C9"/>
    <mergeCell ref="B10:B28"/>
    <mergeCell ref="C10:C12"/>
    <mergeCell ref="C13:C15"/>
    <mergeCell ref="C16:C18"/>
    <mergeCell ref="C19:C23"/>
    <mergeCell ref="C24:C28"/>
  </mergeCells>
  <conditionalFormatting sqref="F5">
    <cfRule type="expression" dxfId="124" priority="1">
      <formula>$F$6</formula>
    </cfRule>
  </conditionalFormatting>
  <dataValidations count="1">
    <dataValidation type="list" allowBlank="1" showInputMessage="1" showErrorMessage="1" sqref="G4:G46" xr:uid="{D936C1C7-D6D5-47C2-8B43-595C32D228AB}">
      <formula1>"1,0"</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3BB8C0-38AC-4E11-B3CB-12A11549985F}">
  <sheetPr codeName="Hoja5"/>
  <dimension ref="B4:F415"/>
  <sheetViews>
    <sheetView zoomScale="60" zoomScaleNormal="60" workbookViewId="0">
      <selection activeCell="B6" sqref="B6:B15"/>
    </sheetView>
  </sheetViews>
  <sheetFormatPr baseColWidth="10" defaultColWidth="11.42578125" defaultRowHeight="14.25" x14ac:dyDescent="0.2"/>
  <cols>
    <col min="1" max="1" width="11.42578125" style="13"/>
    <col min="2" max="2" width="52" style="13" customWidth="1"/>
    <col min="3" max="3" width="91" style="13" customWidth="1"/>
    <col min="4" max="4" width="31.140625" style="13" customWidth="1"/>
    <col min="5" max="5" width="26.5703125" style="13" customWidth="1"/>
    <col min="6" max="6" width="55" style="13" customWidth="1"/>
    <col min="7" max="16384" width="11.42578125" style="13"/>
  </cols>
  <sheetData>
    <row r="4" spans="2:6" ht="15" thickBot="1" x14ac:dyDescent="0.25"/>
    <row r="5" spans="2:6" ht="53.45" customHeight="1" thickBot="1" x14ac:dyDescent="0.25">
      <c r="B5" s="55" t="s">
        <v>68</v>
      </c>
      <c r="C5" s="58" t="s">
        <v>65</v>
      </c>
      <c r="D5" s="56" t="s">
        <v>113</v>
      </c>
      <c r="E5" s="56" t="s">
        <v>94</v>
      </c>
      <c r="F5" s="57" t="s">
        <v>95</v>
      </c>
    </row>
    <row r="6" spans="2:6" x14ac:dyDescent="0.2">
      <c r="B6" s="168" t="str">
        <f>IF(Inicio!G35="SI",Inicio!F35,"")</f>
        <v/>
      </c>
      <c r="C6" s="43"/>
      <c r="D6" s="39" t="str">
        <f>IFERROR(AVERAGEIF('Preguntas Orientadoras'!$D$4:$D$46,'Vinculación Riesgos'!C6,'Preguntas Orientadoras'!$G$4:$G$46),"")</f>
        <v/>
      </c>
      <c r="E6" s="162" t="str">
        <f>IFERROR(AVERAGE(D6:D15),"")</f>
        <v/>
      </c>
      <c r="F6" s="159" t="str" cm="1">
        <f t="array" ref="F6">IFERROR(_xlfn.IFS(AND(1&gt;=E6,E6&gt;=0.75),"ALTO",AND(0.75&gt;E6,E6&gt;=0.5),"MEDIO-ALTO",AND(0.5&gt;E6,E6&gt;=0.25),"MEDIO-BAJO",AND(0.25&gt;E6,E6&gt;=0),"BAJO"),"")</f>
        <v/>
      </c>
    </row>
    <row r="7" spans="2:6" ht="15" customHeight="1" x14ac:dyDescent="0.2">
      <c r="B7" s="169"/>
      <c r="C7" s="44"/>
      <c r="D7" s="40" t="str">
        <f>IFERROR(AVERAGEIF('Preguntas Orientadoras'!$D$4:$D$46,'Vinculación Riesgos'!C7,'Preguntas Orientadoras'!$G$4:$G$46),"")</f>
        <v/>
      </c>
      <c r="E7" s="157"/>
      <c r="F7" s="160"/>
    </row>
    <row r="8" spans="2:6" ht="15" customHeight="1" x14ac:dyDescent="0.2">
      <c r="B8" s="169"/>
      <c r="C8" s="44"/>
      <c r="D8" s="40" t="str">
        <f>IFERROR(AVERAGEIF('Preguntas Orientadoras'!$D$4:$D$46,'Vinculación Riesgos'!C8,'Preguntas Orientadoras'!$G$4:$G$46),"")</f>
        <v/>
      </c>
      <c r="E8" s="157"/>
      <c r="F8" s="160"/>
    </row>
    <row r="9" spans="2:6" ht="15" customHeight="1" x14ac:dyDescent="0.2">
      <c r="B9" s="169"/>
      <c r="C9" s="44"/>
      <c r="D9" s="40" t="str">
        <f>IFERROR(AVERAGEIF('Preguntas Orientadoras'!$D$4:$D$46,'Vinculación Riesgos'!C9,'Preguntas Orientadoras'!$G$4:$G$46),"")</f>
        <v/>
      </c>
      <c r="E9" s="157"/>
      <c r="F9" s="160"/>
    </row>
    <row r="10" spans="2:6" ht="15" customHeight="1" x14ac:dyDescent="0.2">
      <c r="B10" s="169"/>
      <c r="C10" s="44"/>
      <c r="D10" s="40" t="str">
        <f>IFERROR(AVERAGEIF('Preguntas Orientadoras'!$D$4:$D$46,'Vinculación Riesgos'!C10,'Preguntas Orientadoras'!$G$4:$G$46),"")</f>
        <v/>
      </c>
      <c r="E10" s="157"/>
      <c r="F10" s="160"/>
    </row>
    <row r="11" spans="2:6" ht="15" customHeight="1" x14ac:dyDescent="0.2">
      <c r="B11" s="169"/>
      <c r="C11" s="44"/>
      <c r="D11" s="40" t="str">
        <f>IFERROR(AVERAGEIF('Preguntas Orientadoras'!$D$4:$D$46,'Vinculación Riesgos'!C11,'Preguntas Orientadoras'!$G$4:$G$46),"")</f>
        <v/>
      </c>
      <c r="E11" s="157"/>
      <c r="F11" s="160"/>
    </row>
    <row r="12" spans="2:6" ht="15" customHeight="1" x14ac:dyDescent="0.2">
      <c r="B12" s="169"/>
      <c r="C12" s="44"/>
      <c r="D12" s="40" t="str">
        <f>IFERROR(AVERAGEIF('Preguntas Orientadoras'!$D$4:$D$46,'Vinculación Riesgos'!C12,'Preguntas Orientadoras'!$G$4:$G$46),"")</f>
        <v/>
      </c>
      <c r="E12" s="157"/>
      <c r="F12" s="160"/>
    </row>
    <row r="13" spans="2:6" ht="15" customHeight="1" x14ac:dyDescent="0.2">
      <c r="B13" s="169"/>
      <c r="C13" s="45"/>
      <c r="D13" s="40" t="str">
        <f>IFERROR(AVERAGEIF('Preguntas Orientadoras'!$D$4:$D$46,'Vinculación Riesgos'!C13,'Preguntas Orientadoras'!$G$4:$G$46),"")</f>
        <v/>
      </c>
      <c r="E13" s="157"/>
      <c r="F13" s="160"/>
    </row>
    <row r="14" spans="2:6" ht="15" customHeight="1" x14ac:dyDescent="0.2">
      <c r="B14" s="169"/>
      <c r="C14" s="45"/>
      <c r="D14" s="40" t="str">
        <f>IFERROR(AVERAGEIF('Preguntas Orientadoras'!$D$4:$D$46,'Vinculación Riesgos'!C14,'Preguntas Orientadoras'!$G$4:$G$46),"")</f>
        <v/>
      </c>
      <c r="E14" s="157"/>
      <c r="F14" s="160"/>
    </row>
    <row r="15" spans="2:6" ht="15" customHeight="1" thickBot="1" x14ac:dyDescent="0.25">
      <c r="B15" s="170"/>
      <c r="C15" s="46"/>
      <c r="D15" s="41" t="str">
        <f>IFERROR(AVERAGEIF('Preguntas Orientadoras'!$D$4:$D$46,'Vinculación Riesgos'!C15,'Preguntas Orientadoras'!$G$4:$G$46),"")</f>
        <v/>
      </c>
      <c r="E15" s="158"/>
      <c r="F15" s="161"/>
    </row>
    <row r="16" spans="2:6" x14ac:dyDescent="0.2">
      <c r="B16" s="171" t="str">
        <f>IF(Inicio!G36="SI",Inicio!F36,"")</f>
        <v/>
      </c>
      <c r="C16" s="43"/>
      <c r="D16" s="39" t="str">
        <f>IFERROR(AVERAGEIF('Preguntas Orientadoras'!$D$4:$D$46,'Vinculación Riesgos'!C16,'Preguntas Orientadoras'!$G$4:$G$46),"")</f>
        <v/>
      </c>
      <c r="E16" s="163" t="str">
        <f>IFERROR(AVERAGE(D16:D25),"")</f>
        <v/>
      </c>
      <c r="F16" s="159" t="str" cm="1">
        <f t="array" ref="F16">IFERROR(_xlfn.IFS(AND(1&gt;=E16,E16&gt;=0.75),"ALTO",AND(0.75&gt;E16,E16&gt;=0.5),"MEDIO-ALTO",AND(0.5&gt;E16,E16&gt;=0.25),"MEDIO-BAJO",AND(0.25&gt;E16,E16&gt;=0),"BAJO"),"")</f>
        <v/>
      </c>
    </row>
    <row r="17" spans="2:6" x14ac:dyDescent="0.2">
      <c r="B17" s="172"/>
      <c r="C17" s="45"/>
      <c r="D17" s="40" t="str">
        <f>IFERROR(AVERAGEIF('Preguntas Orientadoras'!$D$4:$D$46,'Vinculación Riesgos'!C17,'Preguntas Orientadoras'!$G$4:$G$46),"")</f>
        <v/>
      </c>
      <c r="E17" s="164"/>
      <c r="F17" s="160"/>
    </row>
    <row r="18" spans="2:6" x14ac:dyDescent="0.2">
      <c r="B18" s="172"/>
      <c r="C18" s="45"/>
      <c r="D18" s="40" t="str">
        <f>IFERROR(AVERAGEIF('Preguntas Orientadoras'!$D$4:$D$46,'Vinculación Riesgos'!C18,'Preguntas Orientadoras'!$G$4:$G$46),"")</f>
        <v/>
      </c>
      <c r="E18" s="164"/>
      <c r="F18" s="160"/>
    </row>
    <row r="19" spans="2:6" x14ac:dyDescent="0.2">
      <c r="B19" s="172"/>
      <c r="C19" s="45"/>
      <c r="D19" s="40" t="str">
        <f>IFERROR(AVERAGEIF('Preguntas Orientadoras'!$D$4:$D$46,'Vinculación Riesgos'!C19,'Preguntas Orientadoras'!$G$4:$G$46),"")</f>
        <v/>
      </c>
      <c r="E19" s="164"/>
      <c r="F19" s="160"/>
    </row>
    <row r="20" spans="2:6" x14ac:dyDescent="0.2">
      <c r="B20" s="172"/>
      <c r="C20" s="45"/>
      <c r="D20" s="40" t="str">
        <f>IFERROR(AVERAGEIF('Preguntas Orientadoras'!$D$4:$D$46,'Vinculación Riesgos'!C20,'Preguntas Orientadoras'!$G$4:$G$46),"")</f>
        <v/>
      </c>
      <c r="E20" s="164"/>
      <c r="F20" s="160"/>
    </row>
    <row r="21" spans="2:6" x14ac:dyDescent="0.2">
      <c r="B21" s="172"/>
      <c r="C21" s="45"/>
      <c r="D21" s="40" t="str">
        <f>IFERROR(AVERAGEIF('Preguntas Orientadoras'!$D$4:$D$46,'Vinculación Riesgos'!C21,'Preguntas Orientadoras'!$G$4:$G$46),"")</f>
        <v/>
      </c>
      <c r="E21" s="164"/>
      <c r="F21" s="160"/>
    </row>
    <row r="22" spans="2:6" x14ac:dyDescent="0.2">
      <c r="B22" s="172"/>
      <c r="C22" s="45"/>
      <c r="D22" s="40" t="str">
        <f>IFERROR(AVERAGEIF('Preguntas Orientadoras'!$D$4:$D$46,'Vinculación Riesgos'!C22,'Preguntas Orientadoras'!$G$4:$G$46),"")</f>
        <v/>
      </c>
      <c r="E22" s="164"/>
      <c r="F22" s="160"/>
    </row>
    <row r="23" spans="2:6" x14ac:dyDescent="0.2">
      <c r="B23" s="172"/>
      <c r="C23" s="45"/>
      <c r="D23" s="40" t="str">
        <f>IFERROR(AVERAGEIF('Preguntas Orientadoras'!$D$4:$D$46,'Vinculación Riesgos'!C23,'Preguntas Orientadoras'!$G$4:$G$46),"")</f>
        <v/>
      </c>
      <c r="E23" s="164"/>
      <c r="F23" s="160"/>
    </row>
    <row r="24" spans="2:6" x14ac:dyDescent="0.2">
      <c r="B24" s="172"/>
      <c r="C24" s="45"/>
      <c r="D24" s="40" t="str">
        <f>IFERROR(AVERAGEIF('Preguntas Orientadoras'!$D$4:$D$46,'Vinculación Riesgos'!C24,'Preguntas Orientadoras'!$G$4:$G$46),"")</f>
        <v/>
      </c>
      <c r="E24" s="164"/>
      <c r="F24" s="160"/>
    </row>
    <row r="25" spans="2:6" ht="15" thickBot="1" x14ac:dyDescent="0.25">
      <c r="B25" s="173"/>
      <c r="C25" s="47"/>
      <c r="D25" s="41" t="str">
        <f>IFERROR(AVERAGEIF('Preguntas Orientadoras'!$D$4:$D$46,'Vinculación Riesgos'!C25,'Preguntas Orientadoras'!$G$4:$G$46),"")</f>
        <v/>
      </c>
      <c r="E25" s="165"/>
      <c r="F25" s="161"/>
    </row>
    <row r="26" spans="2:6" x14ac:dyDescent="0.2">
      <c r="B26" s="171" t="str">
        <f>IF(Inicio!G37="SI",Inicio!F37,"")</f>
        <v/>
      </c>
      <c r="C26" s="43"/>
      <c r="D26" s="39" t="str">
        <f>IFERROR(AVERAGEIF('Preguntas Orientadoras'!$D$4:$D$46,'Vinculación Riesgos'!C26,'Preguntas Orientadoras'!$G$4:$G$46),"")</f>
        <v/>
      </c>
      <c r="E26" s="163" t="str">
        <f>IFERROR(AVERAGE(D26:D35),"")</f>
        <v/>
      </c>
      <c r="F26" s="159" t="str" cm="1">
        <f t="array" ref="F26">IFERROR(_xlfn.IFS(AND(1&gt;=E26,E26&gt;=0.75),"ALTO",AND(0.75&gt;E26,E26&gt;=0.5),"MEDIO-ALTO",AND(0.5&gt;E26,E26&gt;=0.25),"MEDIO-BAJO",AND(0.25&gt;E26,E26&gt;=0),"BAJO"),"")</f>
        <v/>
      </c>
    </row>
    <row r="27" spans="2:6" x14ac:dyDescent="0.2">
      <c r="B27" s="172"/>
      <c r="C27" s="45"/>
      <c r="D27" s="40" t="str">
        <f>IFERROR(AVERAGEIF('Preguntas Orientadoras'!$D$4:$D$46,'Vinculación Riesgos'!C27,'Preguntas Orientadoras'!$G$4:$G$46),"")</f>
        <v/>
      </c>
      <c r="E27" s="164"/>
      <c r="F27" s="160"/>
    </row>
    <row r="28" spans="2:6" x14ac:dyDescent="0.2">
      <c r="B28" s="172"/>
      <c r="C28" s="45"/>
      <c r="D28" s="40" t="str">
        <f>IFERROR(AVERAGEIF('Preguntas Orientadoras'!$D$4:$D$46,'Vinculación Riesgos'!C28,'Preguntas Orientadoras'!$G$4:$G$46),"")</f>
        <v/>
      </c>
      <c r="E28" s="164"/>
      <c r="F28" s="160"/>
    </row>
    <row r="29" spans="2:6" x14ac:dyDescent="0.2">
      <c r="B29" s="172"/>
      <c r="C29" s="45"/>
      <c r="D29" s="40" t="str">
        <f>IFERROR(AVERAGEIF('Preguntas Orientadoras'!$D$4:$D$46,'Vinculación Riesgos'!C29,'Preguntas Orientadoras'!$G$4:$G$46),"")</f>
        <v/>
      </c>
      <c r="E29" s="164"/>
      <c r="F29" s="160"/>
    </row>
    <row r="30" spans="2:6" x14ac:dyDescent="0.2">
      <c r="B30" s="172"/>
      <c r="C30" s="45"/>
      <c r="D30" s="40" t="str">
        <f>IFERROR(AVERAGEIF('Preguntas Orientadoras'!$D$4:$D$46,'Vinculación Riesgos'!C30,'Preguntas Orientadoras'!$G$4:$G$46),"")</f>
        <v/>
      </c>
      <c r="E30" s="164"/>
      <c r="F30" s="160"/>
    </row>
    <row r="31" spans="2:6" x14ac:dyDescent="0.2">
      <c r="B31" s="172"/>
      <c r="C31" s="45"/>
      <c r="D31" s="40" t="str">
        <f>IFERROR(AVERAGEIF('Preguntas Orientadoras'!$D$4:$D$46,'Vinculación Riesgos'!C31,'Preguntas Orientadoras'!$G$4:$G$46),"")</f>
        <v/>
      </c>
      <c r="E31" s="164"/>
      <c r="F31" s="160"/>
    </row>
    <row r="32" spans="2:6" x14ac:dyDescent="0.2">
      <c r="B32" s="172"/>
      <c r="C32" s="45"/>
      <c r="D32" s="40" t="str">
        <f>IFERROR(AVERAGEIF('Preguntas Orientadoras'!$D$4:$D$46,'Vinculación Riesgos'!C32,'Preguntas Orientadoras'!$G$4:$G$46),"")</f>
        <v/>
      </c>
      <c r="E32" s="164"/>
      <c r="F32" s="160"/>
    </row>
    <row r="33" spans="2:6" x14ac:dyDescent="0.2">
      <c r="B33" s="172"/>
      <c r="C33" s="45"/>
      <c r="D33" s="40" t="str">
        <f>IFERROR(AVERAGEIF('Preguntas Orientadoras'!$D$4:$D$46,'Vinculación Riesgos'!C33,'Preguntas Orientadoras'!$G$4:$G$46),"")</f>
        <v/>
      </c>
      <c r="E33" s="164"/>
      <c r="F33" s="160"/>
    </row>
    <row r="34" spans="2:6" x14ac:dyDescent="0.2">
      <c r="B34" s="172"/>
      <c r="C34" s="45"/>
      <c r="D34" s="40" t="str">
        <f>IFERROR(AVERAGEIF('Preguntas Orientadoras'!$D$4:$D$46,'Vinculación Riesgos'!C34,'Preguntas Orientadoras'!$G$4:$G$46),"")</f>
        <v/>
      </c>
      <c r="E34" s="164"/>
      <c r="F34" s="160"/>
    </row>
    <row r="35" spans="2:6" ht="15" thickBot="1" x14ac:dyDescent="0.25">
      <c r="B35" s="173"/>
      <c r="C35" s="47"/>
      <c r="D35" s="41" t="str">
        <f>IFERROR(AVERAGEIF('Preguntas Orientadoras'!$D$4:$D$46,'Vinculación Riesgos'!C35,'Preguntas Orientadoras'!$G$4:$G$46),"")</f>
        <v/>
      </c>
      <c r="E35" s="165"/>
      <c r="F35" s="161"/>
    </row>
    <row r="36" spans="2:6" ht="14.45" customHeight="1" x14ac:dyDescent="0.2">
      <c r="B36" s="171" t="str">
        <f>IF(Inicio!G38="SI",Inicio!F38,"")</f>
        <v/>
      </c>
      <c r="C36" s="43"/>
      <c r="D36" s="39" t="str">
        <f>IFERROR(AVERAGEIF('Preguntas Orientadoras'!$D$4:$D$46,'Vinculación Riesgos'!C36,'Preguntas Orientadoras'!$G$4:$G$46),"")</f>
        <v/>
      </c>
      <c r="E36" s="162" t="str">
        <f>IFERROR(AVERAGE(D36:D45),"")</f>
        <v/>
      </c>
      <c r="F36" s="159" t="str" cm="1">
        <f t="array" ref="F36">IFERROR(_xlfn.IFS(AND(1&gt;=E36,E36&gt;=0.75),"ALTO",AND(0.75&gt;E36,E36&gt;=0.5),"MEDIO-ALTO",AND(0.5&gt;E36,E36&gt;=0.25),"MEDIO-BAJO",AND(0.25&gt;E36,E36&gt;=0),"BAJO"),"")</f>
        <v/>
      </c>
    </row>
    <row r="37" spans="2:6" x14ac:dyDescent="0.2">
      <c r="B37" s="172"/>
      <c r="C37" s="45"/>
      <c r="D37" s="40" t="str">
        <f>IFERROR(AVERAGEIF('Preguntas Orientadoras'!$D$4:$D$46,'Vinculación Riesgos'!C37,'Preguntas Orientadoras'!$G$4:$G$46),"")</f>
        <v/>
      </c>
      <c r="E37" s="157"/>
      <c r="F37" s="160"/>
    </row>
    <row r="38" spans="2:6" x14ac:dyDescent="0.2">
      <c r="B38" s="172"/>
      <c r="C38" s="45"/>
      <c r="D38" s="40" t="str">
        <f>IFERROR(AVERAGEIF('Preguntas Orientadoras'!$D$4:$D$46,'Vinculación Riesgos'!C38,'Preguntas Orientadoras'!$G$4:$G$46),"")</f>
        <v/>
      </c>
      <c r="E38" s="157"/>
      <c r="F38" s="160"/>
    </row>
    <row r="39" spans="2:6" x14ac:dyDescent="0.2">
      <c r="B39" s="172"/>
      <c r="C39" s="45"/>
      <c r="D39" s="40" t="str">
        <f>IFERROR(AVERAGEIF('Preguntas Orientadoras'!$D$4:$D$46,'Vinculación Riesgos'!C39,'Preguntas Orientadoras'!$G$4:$G$46),"")</f>
        <v/>
      </c>
      <c r="E39" s="157"/>
      <c r="F39" s="160"/>
    </row>
    <row r="40" spans="2:6" x14ac:dyDescent="0.2">
      <c r="B40" s="172"/>
      <c r="C40" s="45"/>
      <c r="D40" s="40" t="str">
        <f>IFERROR(AVERAGEIF('Preguntas Orientadoras'!$D$4:$D$46,'Vinculación Riesgos'!C40,'Preguntas Orientadoras'!$G$4:$G$46),"")</f>
        <v/>
      </c>
      <c r="E40" s="157"/>
      <c r="F40" s="160"/>
    </row>
    <row r="41" spans="2:6" x14ac:dyDescent="0.2">
      <c r="B41" s="172"/>
      <c r="C41" s="45"/>
      <c r="D41" s="40" t="str">
        <f>IFERROR(AVERAGEIF('Preguntas Orientadoras'!$D$4:$D$46,'Vinculación Riesgos'!C41,'Preguntas Orientadoras'!$G$4:$G$46),"")</f>
        <v/>
      </c>
      <c r="E41" s="157"/>
      <c r="F41" s="160"/>
    </row>
    <row r="42" spans="2:6" x14ac:dyDescent="0.2">
      <c r="B42" s="172"/>
      <c r="C42" s="45"/>
      <c r="D42" s="40" t="str">
        <f>IFERROR(AVERAGEIF('Preguntas Orientadoras'!$D$4:$D$46,'Vinculación Riesgos'!C42,'Preguntas Orientadoras'!$G$4:$G$46),"")</f>
        <v/>
      </c>
      <c r="E42" s="157"/>
      <c r="F42" s="160"/>
    </row>
    <row r="43" spans="2:6" x14ac:dyDescent="0.2">
      <c r="B43" s="172"/>
      <c r="C43" s="45"/>
      <c r="D43" s="40" t="str">
        <f>IFERROR(AVERAGEIF('Preguntas Orientadoras'!$D$4:$D$46,'Vinculación Riesgos'!C43,'Preguntas Orientadoras'!$G$4:$G$46),"")</f>
        <v/>
      </c>
      <c r="E43" s="157"/>
      <c r="F43" s="160"/>
    </row>
    <row r="44" spans="2:6" x14ac:dyDescent="0.2">
      <c r="B44" s="172"/>
      <c r="C44" s="45"/>
      <c r="D44" s="40" t="str">
        <f>IFERROR(AVERAGEIF('Preguntas Orientadoras'!$D$4:$D$46,'Vinculación Riesgos'!C44,'Preguntas Orientadoras'!$G$4:$G$46),"")</f>
        <v/>
      </c>
      <c r="E44" s="157"/>
      <c r="F44" s="160"/>
    </row>
    <row r="45" spans="2:6" ht="15" thickBot="1" x14ac:dyDescent="0.25">
      <c r="B45" s="173"/>
      <c r="C45" s="47"/>
      <c r="D45" s="41" t="str">
        <f>IFERROR(AVERAGEIF('Preguntas Orientadoras'!$D$4:$D$46,'Vinculación Riesgos'!C45,'Preguntas Orientadoras'!$G$4:$G$46),"")</f>
        <v/>
      </c>
      <c r="E45" s="158"/>
      <c r="F45" s="161"/>
    </row>
    <row r="46" spans="2:6" ht="14.45" customHeight="1" x14ac:dyDescent="0.2">
      <c r="B46" s="171" t="str">
        <f>IF(Inicio!G39="SI",Inicio!F39,"")</f>
        <v/>
      </c>
      <c r="C46" s="43"/>
      <c r="D46" s="39" t="str">
        <f>IFERROR(AVERAGEIF('Preguntas Orientadoras'!$D$4:$D$46,'Vinculación Riesgos'!C46,'Preguntas Orientadoras'!$G$4:$G$46),"")</f>
        <v/>
      </c>
      <c r="E46" s="162" t="str">
        <f>IFERROR(AVERAGE(D46:D55),"")</f>
        <v/>
      </c>
      <c r="F46" s="159" t="str" cm="1">
        <f t="array" ref="F46">IFERROR(_xlfn.IFS(AND(1&gt;=E46,E46&gt;=0.75),"ALTO",AND(0.75&gt;E46,E46&gt;=0.5),"MEDIO-ALTO",AND(0.5&gt;E46,E46&gt;=0.25),"MEDIO-BAJO",AND(0.25&gt;E46,E46&gt;=0),"BAJO"),"")</f>
        <v/>
      </c>
    </row>
    <row r="47" spans="2:6" x14ac:dyDescent="0.2">
      <c r="B47" s="172"/>
      <c r="C47" s="45"/>
      <c r="D47" s="40" t="str">
        <f>IFERROR(AVERAGEIF('Preguntas Orientadoras'!$D$4:$D$46,'Vinculación Riesgos'!C47,'Preguntas Orientadoras'!$G$4:$G$46),"")</f>
        <v/>
      </c>
      <c r="E47" s="157"/>
      <c r="F47" s="160"/>
    </row>
    <row r="48" spans="2:6" x14ac:dyDescent="0.2">
      <c r="B48" s="172"/>
      <c r="C48" s="45"/>
      <c r="D48" s="40" t="str">
        <f>IFERROR(AVERAGEIF('Preguntas Orientadoras'!$D$4:$D$46,'Vinculación Riesgos'!C48,'Preguntas Orientadoras'!$G$4:$G$46),"")</f>
        <v/>
      </c>
      <c r="E48" s="157"/>
      <c r="F48" s="160"/>
    </row>
    <row r="49" spans="2:6" x14ac:dyDescent="0.2">
      <c r="B49" s="172"/>
      <c r="C49" s="45"/>
      <c r="D49" s="40" t="str">
        <f>IFERROR(AVERAGEIF('Preguntas Orientadoras'!$D$4:$D$46,'Vinculación Riesgos'!C49,'Preguntas Orientadoras'!$G$4:$G$46),"")</f>
        <v/>
      </c>
      <c r="E49" s="157"/>
      <c r="F49" s="160"/>
    </row>
    <row r="50" spans="2:6" x14ac:dyDescent="0.2">
      <c r="B50" s="172"/>
      <c r="C50" s="45"/>
      <c r="D50" s="40" t="str">
        <f>IFERROR(AVERAGEIF('Preguntas Orientadoras'!$D$4:$D$46,'Vinculación Riesgos'!C50,'Preguntas Orientadoras'!$G$4:$G$46),"")</f>
        <v/>
      </c>
      <c r="E50" s="157"/>
      <c r="F50" s="160"/>
    </row>
    <row r="51" spans="2:6" x14ac:dyDescent="0.2">
      <c r="B51" s="172"/>
      <c r="C51" s="45"/>
      <c r="D51" s="40" t="str">
        <f>IFERROR(AVERAGEIF('Preguntas Orientadoras'!$D$4:$D$46,'Vinculación Riesgos'!C51,'Preguntas Orientadoras'!$G$4:$G$46),"")</f>
        <v/>
      </c>
      <c r="E51" s="157"/>
      <c r="F51" s="160"/>
    </row>
    <row r="52" spans="2:6" x14ac:dyDescent="0.2">
      <c r="B52" s="172"/>
      <c r="C52" s="45"/>
      <c r="D52" s="40" t="str">
        <f>IFERROR(AVERAGEIF('Preguntas Orientadoras'!$D$4:$D$46,'Vinculación Riesgos'!C52,'Preguntas Orientadoras'!$G$4:$G$46),"")</f>
        <v/>
      </c>
      <c r="E52" s="157"/>
      <c r="F52" s="160"/>
    </row>
    <row r="53" spans="2:6" x14ac:dyDescent="0.2">
      <c r="B53" s="172"/>
      <c r="C53" s="45"/>
      <c r="D53" s="40" t="str">
        <f>IFERROR(AVERAGEIF('Preguntas Orientadoras'!$D$4:$D$46,'Vinculación Riesgos'!C53,'Preguntas Orientadoras'!$G$4:$G$46),"")</f>
        <v/>
      </c>
      <c r="E53" s="157"/>
      <c r="F53" s="160"/>
    </row>
    <row r="54" spans="2:6" x14ac:dyDescent="0.2">
      <c r="B54" s="172"/>
      <c r="C54" s="45"/>
      <c r="D54" s="40" t="str">
        <f>IFERROR(AVERAGEIF('Preguntas Orientadoras'!$D$4:$D$46,'Vinculación Riesgos'!C54,'Preguntas Orientadoras'!$G$4:$G$46),"")</f>
        <v/>
      </c>
      <c r="E54" s="157"/>
      <c r="F54" s="160"/>
    </row>
    <row r="55" spans="2:6" ht="15" thickBot="1" x14ac:dyDescent="0.25">
      <c r="B55" s="173"/>
      <c r="C55" s="47"/>
      <c r="D55" s="41" t="str">
        <f>IFERROR(AVERAGEIF('Preguntas Orientadoras'!$D$4:$D$46,'Vinculación Riesgos'!C55,'Preguntas Orientadoras'!$G$4:$G$46),"")</f>
        <v/>
      </c>
      <c r="E55" s="158"/>
      <c r="F55" s="161"/>
    </row>
    <row r="56" spans="2:6" ht="14.45" customHeight="1" x14ac:dyDescent="0.2">
      <c r="B56" s="171" t="str">
        <f>IF(Inicio!G40="SI",Inicio!F40,"")</f>
        <v/>
      </c>
      <c r="C56" s="43"/>
      <c r="D56" s="39" t="str">
        <f>IFERROR(AVERAGEIF('Preguntas Orientadoras'!$D$4:$D$46,'Vinculación Riesgos'!C56,'Preguntas Orientadoras'!$G$4:$G$46),"")</f>
        <v/>
      </c>
      <c r="E56" s="162" t="str">
        <f>IFERROR(AVERAGE(D56:D65),"")</f>
        <v/>
      </c>
      <c r="F56" s="159" t="str" cm="1">
        <f t="array" ref="F56">IFERROR(_xlfn.IFS(AND(1&gt;=E56,E56&gt;=0.75),"ALTO",AND(0.75&gt;E56,E56&gt;=0.5),"MEDIO-ALTO",AND(0.5&gt;E56,E56&gt;=0.25),"MEDIO-BAJO",AND(0.25&gt;E56,E56&gt;=0),"BAJO"),"")</f>
        <v/>
      </c>
    </row>
    <row r="57" spans="2:6" x14ac:dyDescent="0.2">
      <c r="B57" s="172"/>
      <c r="C57" s="45"/>
      <c r="D57" s="40" t="str">
        <f>IFERROR(AVERAGEIF('Preguntas Orientadoras'!$D$4:$D$46,'Vinculación Riesgos'!C57,'Preguntas Orientadoras'!$G$4:$G$46),"")</f>
        <v/>
      </c>
      <c r="E57" s="157"/>
      <c r="F57" s="160"/>
    </row>
    <row r="58" spans="2:6" x14ac:dyDescent="0.2">
      <c r="B58" s="172"/>
      <c r="C58" s="45"/>
      <c r="D58" s="40" t="str">
        <f>IFERROR(AVERAGEIF('Preguntas Orientadoras'!$D$4:$D$46,'Vinculación Riesgos'!C58,'Preguntas Orientadoras'!$G$4:$G$46),"")</f>
        <v/>
      </c>
      <c r="E58" s="157"/>
      <c r="F58" s="160"/>
    </row>
    <row r="59" spans="2:6" x14ac:dyDescent="0.2">
      <c r="B59" s="172"/>
      <c r="C59" s="45"/>
      <c r="D59" s="40" t="str">
        <f>IFERROR(AVERAGEIF('Preguntas Orientadoras'!$D$4:$D$46,'Vinculación Riesgos'!C59,'Preguntas Orientadoras'!$G$4:$G$46),"")</f>
        <v/>
      </c>
      <c r="E59" s="157"/>
      <c r="F59" s="160"/>
    </row>
    <row r="60" spans="2:6" x14ac:dyDescent="0.2">
      <c r="B60" s="172"/>
      <c r="C60" s="45"/>
      <c r="D60" s="40" t="str">
        <f>IFERROR(AVERAGEIF('Preguntas Orientadoras'!$D$4:$D$46,'Vinculación Riesgos'!C60,'Preguntas Orientadoras'!$G$4:$G$46),"")</f>
        <v/>
      </c>
      <c r="E60" s="157"/>
      <c r="F60" s="160"/>
    </row>
    <row r="61" spans="2:6" x14ac:dyDescent="0.2">
      <c r="B61" s="172"/>
      <c r="C61" s="45"/>
      <c r="D61" s="40" t="str">
        <f>IFERROR(AVERAGEIF('Preguntas Orientadoras'!$D$4:$D$46,'Vinculación Riesgos'!C61,'Preguntas Orientadoras'!$G$4:$G$46),"")</f>
        <v/>
      </c>
      <c r="E61" s="157"/>
      <c r="F61" s="160"/>
    </row>
    <row r="62" spans="2:6" x14ac:dyDescent="0.2">
      <c r="B62" s="172"/>
      <c r="C62" s="45"/>
      <c r="D62" s="40" t="str">
        <f>IFERROR(AVERAGEIF('Preguntas Orientadoras'!$D$4:$D$46,'Vinculación Riesgos'!C62,'Preguntas Orientadoras'!$G$4:$G$46),"")</f>
        <v/>
      </c>
      <c r="E62" s="157"/>
      <c r="F62" s="160"/>
    </row>
    <row r="63" spans="2:6" x14ac:dyDescent="0.2">
      <c r="B63" s="172"/>
      <c r="C63" s="45"/>
      <c r="D63" s="40" t="str">
        <f>IFERROR(AVERAGEIF('Preguntas Orientadoras'!$D$4:$D$46,'Vinculación Riesgos'!C63,'Preguntas Orientadoras'!$G$4:$G$46),"")</f>
        <v/>
      </c>
      <c r="E63" s="157"/>
      <c r="F63" s="160"/>
    </row>
    <row r="64" spans="2:6" x14ac:dyDescent="0.2">
      <c r="B64" s="172"/>
      <c r="C64" s="45"/>
      <c r="D64" s="40" t="str">
        <f>IFERROR(AVERAGEIF('Preguntas Orientadoras'!$D$4:$D$46,'Vinculación Riesgos'!C64,'Preguntas Orientadoras'!$G$4:$G$46),"")</f>
        <v/>
      </c>
      <c r="E64" s="157"/>
      <c r="F64" s="160"/>
    </row>
    <row r="65" spans="2:6" ht="15" thickBot="1" x14ac:dyDescent="0.25">
      <c r="B65" s="173"/>
      <c r="C65" s="47"/>
      <c r="D65" s="41" t="str">
        <f>IFERROR(AVERAGEIF('Preguntas Orientadoras'!$D$4:$D$46,'Vinculación Riesgos'!C65,'Preguntas Orientadoras'!$G$4:$G$46),"")</f>
        <v/>
      </c>
      <c r="E65" s="158"/>
      <c r="F65" s="161"/>
    </row>
    <row r="66" spans="2:6" x14ac:dyDescent="0.2">
      <c r="B66" s="171" t="str">
        <f>IF(Inicio!G41="SI",Inicio!F41,"")</f>
        <v/>
      </c>
      <c r="C66" s="43"/>
      <c r="D66" s="39" t="str">
        <f>IFERROR(AVERAGEIF('Preguntas Orientadoras'!$D$4:$D$46,'Vinculación Riesgos'!C66,'Preguntas Orientadoras'!$G$4:$G$46),"")</f>
        <v/>
      </c>
      <c r="E66" s="162" t="str">
        <f>IFERROR(AVERAGE(D66:D75),"")</f>
        <v/>
      </c>
      <c r="F66" s="159" t="str" cm="1">
        <f t="array" ref="F66">IFERROR(_xlfn.IFS(AND(1&gt;=E66,E66&gt;=0.75),"ALTO",AND(0.75&gt;E66,E66&gt;=0.5),"MEDIO-ALTO",AND(0.5&gt;E66,E66&gt;=0.25),"MEDIO-BAJO",AND(0.25&gt;E66,E66&gt;=0),"BAJO"),"")</f>
        <v/>
      </c>
    </row>
    <row r="67" spans="2:6" x14ac:dyDescent="0.2">
      <c r="B67" s="172"/>
      <c r="C67" s="45"/>
      <c r="D67" s="40" t="str">
        <f>IFERROR(AVERAGEIF('Preguntas Orientadoras'!$D$4:$D$46,'Vinculación Riesgos'!C67,'Preguntas Orientadoras'!$G$4:$G$46),"")</f>
        <v/>
      </c>
      <c r="E67" s="157"/>
      <c r="F67" s="160"/>
    </row>
    <row r="68" spans="2:6" x14ac:dyDescent="0.2">
      <c r="B68" s="172"/>
      <c r="C68" s="45"/>
      <c r="D68" s="40" t="str">
        <f>IFERROR(AVERAGEIF('Preguntas Orientadoras'!$D$4:$D$46,'Vinculación Riesgos'!C68,'Preguntas Orientadoras'!$G$4:$G$46),"")</f>
        <v/>
      </c>
      <c r="E68" s="157"/>
      <c r="F68" s="160"/>
    </row>
    <row r="69" spans="2:6" x14ac:dyDescent="0.2">
      <c r="B69" s="172"/>
      <c r="C69" s="45"/>
      <c r="D69" s="40" t="str">
        <f>IFERROR(AVERAGEIF('Preguntas Orientadoras'!$D$4:$D$46,'Vinculación Riesgos'!C69,'Preguntas Orientadoras'!$G$4:$G$46),"")</f>
        <v/>
      </c>
      <c r="E69" s="157"/>
      <c r="F69" s="160"/>
    </row>
    <row r="70" spans="2:6" x14ac:dyDescent="0.2">
      <c r="B70" s="172"/>
      <c r="C70" s="45"/>
      <c r="D70" s="40" t="str">
        <f>IFERROR(AVERAGEIF('Preguntas Orientadoras'!$D$4:$D$46,'Vinculación Riesgos'!C70,'Preguntas Orientadoras'!$G$4:$G$46),"")</f>
        <v/>
      </c>
      <c r="E70" s="157"/>
      <c r="F70" s="160"/>
    </row>
    <row r="71" spans="2:6" x14ac:dyDescent="0.2">
      <c r="B71" s="172"/>
      <c r="C71" s="45"/>
      <c r="D71" s="40" t="str">
        <f>IFERROR(AVERAGEIF('Preguntas Orientadoras'!$D$4:$D$46,'Vinculación Riesgos'!C71,'Preguntas Orientadoras'!$G$4:$G$46),"")</f>
        <v/>
      </c>
      <c r="E71" s="157"/>
      <c r="F71" s="160"/>
    </row>
    <row r="72" spans="2:6" x14ac:dyDescent="0.2">
      <c r="B72" s="172"/>
      <c r="C72" s="45"/>
      <c r="D72" s="40" t="str">
        <f>IFERROR(AVERAGEIF('Preguntas Orientadoras'!$D$4:$D$46,'Vinculación Riesgos'!C72,'Preguntas Orientadoras'!$G$4:$G$46),"")</f>
        <v/>
      </c>
      <c r="E72" s="157"/>
      <c r="F72" s="160"/>
    </row>
    <row r="73" spans="2:6" x14ac:dyDescent="0.2">
      <c r="B73" s="172"/>
      <c r="C73" s="45"/>
      <c r="D73" s="40" t="str">
        <f>IFERROR(AVERAGEIF('Preguntas Orientadoras'!$D$4:$D$46,'Vinculación Riesgos'!C73,'Preguntas Orientadoras'!$G$4:$G$46),"")</f>
        <v/>
      </c>
      <c r="E73" s="157"/>
      <c r="F73" s="160"/>
    </row>
    <row r="74" spans="2:6" x14ac:dyDescent="0.2">
      <c r="B74" s="172"/>
      <c r="C74" s="45"/>
      <c r="D74" s="40" t="str">
        <f>IFERROR(AVERAGEIF('Preguntas Orientadoras'!$D$4:$D$46,'Vinculación Riesgos'!C74,'Preguntas Orientadoras'!$G$4:$G$46),"")</f>
        <v/>
      </c>
      <c r="E74" s="157"/>
      <c r="F74" s="160"/>
    </row>
    <row r="75" spans="2:6" ht="15" thickBot="1" x14ac:dyDescent="0.25">
      <c r="B75" s="173"/>
      <c r="C75" s="47"/>
      <c r="D75" s="41" t="str">
        <f>IFERROR(AVERAGEIF('Preguntas Orientadoras'!$D$4:$D$46,'Vinculación Riesgos'!C75,'Preguntas Orientadoras'!$G$4:$G$46),"")</f>
        <v/>
      </c>
      <c r="E75" s="158"/>
      <c r="F75" s="161"/>
    </row>
    <row r="76" spans="2:6" x14ac:dyDescent="0.2">
      <c r="B76" s="171" t="str">
        <f>IF(Inicio!G42="SI",Inicio!F42,"")</f>
        <v/>
      </c>
      <c r="C76" s="43"/>
      <c r="D76" s="39" t="str">
        <f>IFERROR(AVERAGEIF('Preguntas Orientadoras'!$D$4:$D$46,'Vinculación Riesgos'!C76,'Preguntas Orientadoras'!$G$4:$G$46),"")</f>
        <v/>
      </c>
      <c r="E76" s="162" t="str">
        <f>IFERROR(AVERAGE(D76:D85),"")</f>
        <v/>
      </c>
      <c r="F76" s="159" t="str" cm="1">
        <f t="array" ref="F76">IFERROR(_xlfn.IFS(AND(1&gt;=E76,E76&gt;=0.75),"ALTO",AND(0.75&gt;E76,E76&gt;=0.5),"MEDIO-ALTO",AND(0.5&gt;E76,E76&gt;=0.25),"MEDIO-BAJO",AND(0.25&gt;E76,E76&gt;=0),"BAJO"),"")</f>
        <v/>
      </c>
    </row>
    <row r="77" spans="2:6" x14ac:dyDescent="0.2">
      <c r="B77" s="172"/>
      <c r="C77" s="45"/>
      <c r="D77" s="40" t="str">
        <f>IFERROR(AVERAGEIF('Preguntas Orientadoras'!$D$4:$D$46,'Vinculación Riesgos'!C77,'Preguntas Orientadoras'!$G$4:$G$46),"")</f>
        <v/>
      </c>
      <c r="E77" s="157"/>
      <c r="F77" s="160"/>
    </row>
    <row r="78" spans="2:6" x14ac:dyDescent="0.2">
      <c r="B78" s="172"/>
      <c r="C78" s="45"/>
      <c r="D78" s="40" t="str">
        <f>IFERROR(AVERAGEIF('Preguntas Orientadoras'!$D$4:$D$46,'Vinculación Riesgos'!C78,'Preguntas Orientadoras'!$G$4:$G$46),"")</f>
        <v/>
      </c>
      <c r="E78" s="157"/>
      <c r="F78" s="160"/>
    </row>
    <row r="79" spans="2:6" x14ac:dyDescent="0.2">
      <c r="B79" s="172"/>
      <c r="C79" s="45"/>
      <c r="D79" s="40" t="str">
        <f>IFERROR(AVERAGEIF('Preguntas Orientadoras'!$D$4:$D$46,'Vinculación Riesgos'!C79,'Preguntas Orientadoras'!$G$4:$G$46),"")</f>
        <v/>
      </c>
      <c r="E79" s="157"/>
      <c r="F79" s="160"/>
    </row>
    <row r="80" spans="2:6" x14ac:dyDescent="0.2">
      <c r="B80" s="172"/>
      <c r="C80" s="45"/>
      <c r="D80" s="40" t="str">
        <f>IFERROR(AVERAGEIF('Preguntas Orientadoras'!$D$4:$D$46,'Vinculación Riesgos'!C80,'Preguntas Orientadoras'!$G$4:$G$46),"")</f>
        <v/>
      </c>
      <c r="E80" s="157"/>
      <c r="F80" s="160"/>
    </row>
    <row r="81" spans="2:6" x14ac:dyDescent="0.2">
      <c r="B81" s="172"/>
      <c r="C81" s="45"/>
      <c r="D81" s="40" t="str">
        <f>IFERROR(AVERAGEIF('Preguntas Orientadoras'!$D$4:$D$46,'Vinculación Riesgos'!C81,'Preguntas Orientadoras'!$G$4:$G$46),"")</f>
        <v/>
      </c>
      <c r="E81" s="157"/>
      <c r="F81" s="160"/>
    </row>
    <row r="82" spans="2:6" x14ac:dyDescent="0.2">
      <c r="B82" s="172"/>
      <c r="C82" s="45"/>
      <c r="D82" s="40" t="str">
        <f>IFERROR(AVERAGEIF('Preguntas Orientadoras'!$D$4:$D$46,'Vinculación Riesgos'!C82,'Preguntas Orientadoras'!$G$4:$G$46),"")</f>
        <v/>
      </c>
      <c r="E82" s="157"/>
      <c r="F82" s="160"/>
    </row>
    <row r="83" spans="2:6" x14ac:dyDescent="0.2">
      <c r="B83" s="172"/>
      <c r="C83" s="45"/>
      <c r="D83" s="40" t="str">
        <f>IFERROR(AVERAGEIF('Preguntas Orientadoras'!$D$4:$D$46,'Vinculación Riesgos'!C83,'Preguntas Orientadoras'!$G$4:$G$46),"")</f>
        <v/>
      </c>
      <c r="E83" s="157"/>
      <c r="F83" s="160"/>
    </row>
    <row r="84" spans="2:6" x14ac:dyDescent="0.2">
      <c r="B84" s="172"/>
      <c r="C84" s="45"/>
      <c r="D84" s="40" t="str">
        <f>IFERROR(AVERAGEIF('Preguntas Orientadoras'!$D$4:$D$46,'Vinculación Riesgos'!C84,'Preguntas Orientadoras'!$G$4:$G$46),"")</f>
        <v/>
      </c>
      <c r="E84" s="157"/>
      <c r="F84" s="160"/>
    </row>
    <row r="85" spans="2:6" ht="15" thickBot="1" x14ac:dyDescent="0.25">
      <c r="B85" s="173"/>
      <c r="C85" s="47"/>
      <c r="D85" s="41" t="str">
        <f>IFERROR(AVERAGEIF('Preguntas Orientadoras'!$D$4:$D$46,'Vinculación Riesgos'!C85,'Preguntas Orientadoras'!$G$4:$G$46),"")</f>
        <v/>
      </c>
      <c r="E85" s="158"/>
      <c r="F85" s="161"/>
    </row>
    <row r="86" spans="2:6" x14ac:dyDescent="0.2">
      <c r="B86" s="171" t="str">
        <f>IF(Inicio!G43="SI",Inicio!F43,"")</f>
        <v/>
      </c>
      <c r="C86" s="43"/>
      <c r="D86" s="39" t="str">
        <f>IFERROR(AVERAGEIF('Preguntas Orientadoras'!$D$4:$D$46,'Vinculación Riesgos'!C86,'Preguntas Orientadoras'!$G$4:$G$46),"")</f>
        <v/>
      </c>
      <c r="E86" s="162" t="str">
        <f>IFERROR(AVERAGE(D86:D95),"")</f>
        <v/>
      </c>
      <c r="F86" s="159" t="str" cm="1">
        <f t="array" ref="F86">IFERROR(_xlfn.IFS(AND(1&gt;=E86,E86&gt;=0.75),"ALTO",AND(0.75&gt;E86,E86&gt;=0.5),"MEDIO-ALTO",AND(0.5&gt;E86,E86&gt;=0.25),"MEDIO-BAJO",AND(0.25&gt;E86,E86&gt;=0),"BAJO"),"")</f>
        <v/>
      </c>
    </row>
    <row r="87" spans="2:6" x14ac:dyDescent="0.2">
      <c r="B87" s="172"/>
      <c r="C87" s="45"/>
      <c r="D87" s="40" t="str">
        <f>IFERROR(AVERAGEIF('Preguntas Orientadoras'!$D$4:$D$46,'Vinculación Riesgos'!C87,'Preguntas Orientadoras'!$G$4:$G$46),"")</f>
        <v/>
      </c>
      <c r="E87" s="157"/>
      <c r="F87" s="160"/>
    </row>
    <row r="88" spans="2:6" x14ac:dyDescent="0.2">
      <c r="B88" s="172"/>
      <c r="C88" s="45"/>
      <c r="D88" s="40" t="str">
        <f>IFERROR(AVERAGEIF('Preguntas Orientadoras'!$D$4:$D$46,'Vinculación Riesgos'!C88,'Preguntas Orientadoras'!$G$4:$G$46),"")</f>
        <v/>
      </c>
      <c r="E88" s="157"/>
      <c r="F88" s="160"/>
    </row>
    <row r="89" spans="2:6" x14ac:dyDescent="0.2">
      <c r="B89" s="172"/>
      <c r="C89" s="45"/>
      <c r="D89" s="40" t="str">
        <f>IFERROR(AVERAGEIF('Preguntas Orientadoras'!$D$4:$D$46,'Vinculación Riesgos'!C89,'Preguntas Orientadoras'!$G$4:$G$46),"")</f>
        <v/>
      </c>
      <c r="E89" s="157"/>
      <c r="F89" s="160"/>
    </row>
    <row r="90" spans="2:6" x14ac:dyDescent="0.2">
      <c r="B90" s="172"/>
      <c r="C90" s="45"/>
      <c r="D90" s="40" t="str">
        <f>IFERROR(AVERAGEIF('Preguntas Orientadoras'!$D$4:$D$46,'Vinculación Riesgos'!C90,'Preguntas Orientadoras'!$G$4:$G$46),"")</f>
        <v/>
      </c>
      <c r="E90" s="157"/>
      <c r="F90" s="160"/>
    </row>
    <row r="91" spans="2:6" x14ac:dyDescent="0.2">
      <c r="B91" s="172"/>
      <c r="C91" s="45"/>
      <c r="D91" s="40" t="str">
        <f>IFERROR(AVERAGEIF('Preguntas Orientadoras'!$D$4:$D$46,'Vinculación Riesgos'!C91,'Preguntas Orientadoras'!$G$4:$G$46),"")</f>
        <v/>
      </c>
      <c r="E91" s="157"/>
      <c r="F91" s="160"/>
    </row>
    <row r="92" spans="2:6" x14ac:dyDescent="0.2">
      <c r="B92" s="172"/>
      <c r="C92" s="45"/>
      <c r="D92" s="40" t="str">
        <f>IFERROR(AVERAGEIF('Preguntas Orientadoras'!$D$4:$D$46,'Vinculación Riesgos'!C92,'Preguntas Orientadoras'!$G$4:$G$46),"")</f>
        <v/>
      </c>
      <c r="E92" s="157"/>
      <c r="F92" s="160"/>
    </row>
    <row r="93" spans="2:6" x14ac:dyDescent="0.2">
      <c r="B93" s="172"/>
      <c r="C93" s="45"/>
      <c r="D93" s="40" t="str">
        <f>IFERROR(AVERAGEIF('Preguntas Orientadoras'!$D$4:$D$46,'Vinculación Riesgos'!C93,'Preguntas Orientadoras'!$G$4:$G$46),"")</f>
        <v/>
      </c>
      <c r="E93" s="157"/>
      <c r="F93" s="160"/>
    </row>
    <row r="94" spans="2:6" x14ac:dyDescent="0.2">
      <c r="B94" s="172"/>
      <c r="C94" s="45"/>
      <c r="D94" s="40" t="str">
        <f>IFERROR(AVERAGEIF('Preguntas Orientadoras'!$D$4:$D$46,'Vinculación Riesgos'!C94,'Preguntas Orientadoras'!$G$4:$G$46),"")</f>
        <v/>
      </c>
      <c r="E94" s="157"/>
      <c r="F94" s="160"/>
    </row>
    <row r="95" spans="2:6" ht="15" thickBot="1" x14ac:dyDescent="0.25">
      <c r="B95" s="173"/>
      <c r="C95" s="47"/>
      <c r="D95" s="41" t="str">
        <f>IFERROR(AVERAGEIF('Preguntas Orientadoras'!$D$4:$D$46,'Vinculación Riesgos'!C95,'Preguntas Orientadoras'!$G$4:$G$46),"")</f>
        <v/>
      </c>
      <c r="E95" s="158"/>
      <c r="F95" s="161"/>
    </row>
    <row r="96" spans="2:6" x14ac:dyDescent="0.2">
      <c r="B96" s="171" t="str">
        <f>IF(Inicio!G44="SI",Inicio!F44,"")</f>
        <v/>
      </c>
      <c r="C96" s="43"/>
      <c r="D96" s="39" t="str">
        <f>IFERROR(AVERAGEIF('Preguntas Orientadoras'!$D$4:$D$46,'Vinculación Riesgos'!C96,'Preguntas Orientadoras'!$G$4:$G$46),"")</f>
        <v/>
      </c>
      <c r="E96" s="162" t="str">
        <f>IFERROR(AVERAGE(D96:D105),"")</f>
        <v/>
      </c>
      <c r="F96" s="159" t="str" cm="1">
        <f t="array" ref="F96">IFERROR(_xlfn.IFS(AND(1&gt;=E96,E96&gt;=0.75),"ALTO",AND(0.75&gt;E96,E96&gt;=0.5),"MEDIO-ALTO",AND(0.5&gt;E96,E96&gt;=0.25),"MEDIO-BAJO",AND(0.25&gt;E96,E96&gt;=0),"BAJO"),"")</f>
        <v/>
      </c>
    </row>
    <row r="97" spans="2:6" x14ac:dyDescent="0.2">
      <c r="B97" s="172"/>
      <c r="C97" s="45"/>
      <c r="D97" s="40" t="str">
        <f>IFERROR(AVERAGEIF('Preguntas Orientadoras'!$D$4:$D$46,'Vinculación Riesgos'!C97,'Preguntas Orientadoras'!$G$4:$G$46),"")</f>
        <v/>
      </c>
      <c r="E97" s="157"/>
      <c r="F97" s="160"/>
    </row>
    <row r="98" spans="2:6" x14ac:dyDescent="0.2">
      <c r="B98" s="172"/>
      <c r="C98" s="45"/>
      <c r="D98" s="40" t="str">
        <f>IFERROR(AVERAGEIF('Preguntas Orientadoras'!$D$4:$D$46,'Vinculación Riesgos'!C98,'Preguntas Orientadoras'!$G$4:$G$46),"")</f>
        <v/>
      </c>
      <c r="E98" s="157"/>
      <c r="F98" s="160"/>
    </row>
    <row r="99" spans="2:6" x14ac:dyDescent="0.2">
      <c r="B99" s="172"/>
      <c r="C99" s="45"/>
      <c r="D99" s="40" t="str">
        <f>IFERROR(AVERAGEIF('Preguntas Orientadoras'!$D$4:$D$46,'Vinculación Riesgos'!C99,'Preguntas Orientadoras'!$G$4:$G$46),"")</f>
        <v/>
      </c>
      <c r="E99" s="157"/>
      <c r="F99" s="160"/>
    </row>
    <row r="100" spans="2:6" ht="14.45" customHeight="1" x14ac:dyDescent="0.2">
      <c r="B100" s="172"/>
      <c r="C100" s="45"/>
      <c r="D100" s="40" t="str">
        <f>IFERROR(AVERAGEIF('Preguntas Orientadoras'!$D$4:$D$46,'Vinculación Riesgos'!C100,'Preguntas Orientadoras'!$G$4:$G$46),"")</f>
        <v/>
      </c>
      <c r="E100" s="157"/>
      <c r="F100" s="160"/>
    </row>
    <row r="101" spans="2:6" ht="14.45" customHeight="1" x14ac:dyDescent="0.2">
      <c r="B101" s="172"/>
      <c r="C101" s="45"/>
      <c r="D101" s="40" t="str">
        <f>IFERROR(AVERAGEIF('Preguntas Orientadoras'!$D$4:$D$46,'Vinculación Riesgos'!C101,'Preguntas Orientadoras'!$G$4:$G$46),"")</f>
        <v/>
      </c>
      <c r="E101" s="157"/>
      <c r="F101" s="160"/>
    </row>
    <row r="102" spans="2:6" ht="14.45" customHeight="1" x14ac:dyDescent="0.2">
      <c r="B102" s="172"/>
      <c r="C102" s="45"/>
      <c r="D102" s="40" t="str">
        <f>IFERROR(AVERAGEIF('Preguntas Orientadoras'!$D$4:$D$46,'Vinculación Riesgos'!C102,'Preguntas Orientadoras'!$G$4:$G$46),"")</f>
        <v/>
      </c>
      <c r="E102" s="157"/>
      <c r="F102" s="160"/>
    </row>
    <row r="103" spans="2:6" ht="14.45" customHeight="1" x14ac:dyDescent="0.2">
      <c r="B103" s="172"/>
      <c r="C103" s="45"/>
      <c r="D103" s="40" t="str">
        <f>IFERROR(AVERAGEIF('Preguntas Orientadoras'!$D$4:$D$46,'Vinculación Riesgos'!C103,'Preguntas Orientadoras'!$G$4:$G$46),"")</f>
        <v/>
      </c>
      <c r="E103" s="157"/>
      <c r="F103" s="160"/>
    </row>
    <row r="104" spans="2:6" ht="14.45" customHeight="1" x14ac:dyDescent="0.2">
      <c r="B104" s="172"/>
      <c r="C104" s="45"/>
      <c r="D104" s="40" t="str">
        <f>IFERROR(AVERAGEIF('Preguntas Orientadoras'!$D$4:$D$46,'Vinculación Riesgos'!C104,'Preguntas Orientadoras'!$G$4:$G$46),"")</f>
        <v/>
      </c>
      <c r="E104" s="157"/>
      <c r="F104" s="160"/>
    </row>
    <row r="105" spans="2:6" ht="14.45" customHeight="1" thickBot="1" x14ac:dyDescent="0.25">
      <c r="B105" s="173"/>
      <c r="C105" s="47"/>
      <c r="D105" s="41" t="str">
        <f>IFERROR(AVERAGEIF('Preguntas Orientadoras'!$D$4:$D$46,'Vinculación Riesgos'!C105,'Preguntas Orientadoras'!$G$4:$G$46),"")</f>
        <v/>
      </c>
      <c r="E105" s="158"/>
      <c r="F105" s="161"/>
    </row>
    <row r="106" spans="2:6" ht="14.45" customHeight="1" x14ac:dyDescent="0.2">
      <c r="B106" s="171" t="str">
        <f>IF(Inicio!G45="SI",Inicio!F45,"")</f>
        <v/>
      </c>
      <c r="C106" s="43"/>
      <c r="D106" s="39" t="str">
        <f>IFERROR(AVERAGEIF('Preguntas Orientadoras'!$D$4:$D$46,'Vinculación Riesgos'!C106,'Preguntas Orientadoras'!$G$4:$G$46),"")</f>
        <v/>
      </c>
      <c r="E106" s="162" t="str">
        <f>IFERROR(AVERAGE(D106:D115),"")</f>
        <v/>
      </c>
      <c r="F106" s="159" t="str" cm="1">
        <f t="array" ref="F106">IFERROR(_xlfn.IFS(AND(1&gt;=E106,E106&gt;=0.75),"ALTO",AND(0.75&gt;E106,E106&gt;=0.5),"MEDIO-ALTO",AND(0.5&gt;E106,E106&gt;=0.25),"MEDIO-BAJO",AND(0.25&gt;E106,E106&gt;=0),"BAJO"),"")</f>
        <v/>
      </c>
    </row>
    <row r="107" spans="2:6" ht="14.45" customHeight="1" x14ac:dyDescent="0.2">
      <c r="B107" s="172"/>
      <c r="C107" s="45"/>
      <c r="D107" s="40" t="str">
        <f>IFERROR(AVERAGEIF('Preguntas Orientadoras'!$D$4:$D$46,'Vinculación Riesgos'!C107,'Preguntas Orientadoras'!$G$4:$G$46),"")</f>
        <v/>
      </c>
      <c r="E107" s="157"/>
      <c r="F107" s="160"/>
    </row>
    <row r="108" spans="2:6" ht="14.45" customHeight="1" x14ac:dyDescent="0.2">
      <c r="B108" s="172"/>
      <c r="C108" s="45"/>
      <c r="D108" s="40" t="str">
        <f>IFERROR(AVERAGEIF('Preguntas Orientadoras'!$D$4:$D$46,'Vinculación Riesgos'!C108,'Preguntas Orientadoras'!$G$4:$G$46),"")</f>
        <v/>
      </c>
      <c r="E108" s="157"/>
      <c r="F108" s="160"/>
    </row>
    <row r="109" spans="2:6" ht="14.45" customHeight="1" x14ac:dyDescent="0.2">
      <c r="B109" s="172"/>
      <c r="C109" s="45"/>
      <c r="D109" s="40" t="str">
        <f>IFERROR(AVERAGEIF('Preguntas Orientadoras'!$D$4:$D$46,'Vinculación Riesgos'!C109,'Preguntas Orientadoras'!$G$4:$G$46),"")</f>
        <v/>
      </c>
      <c r="E109" s="157"/>
      <c r="F109" s="160"/>
    </row>
    <row r="110" spans="2:6" ht="14.45" customHeight="1" x14ac:dyDescent="0.2">
      <c r="B110" s="172"/>
      <c r="C110" s="45"/>
      <c r="D110" s="40" t="str">
        <f>IFERROR(AVERAGEIF('Preguntas Orientadoras'!$D$4:$D$46,'Vinculación Riesgos'!C110,'Preguntas Orientadoras'!$G$4:$G$46),"")</f>
        <v/>
      </c>
      <c r="E110" s="157"/>
      <c r="F110" s="160"/>
    </row>
    <row r="111" spans="2:6" ht="14.45" customHeight="1" x14ac:dyDescent="0.2">
      <c r="B111" s="172"/>
      <c r="C111" s="45"/>
      <c r="D111" s="40" t="str">
        <f>IFERROR(AVERAGEIF('Preguntas Orientadoras'!$D$4:$D$46,'Vinculación Riesgos'!C111,'Preguntas Orientadoras'!$G$4:$G$46),"")</f>
        <v/>
      </c>
      <c r="E111" s="157"/>
      <c r="F111" s="160"/>
    </row>
    <row r="112" spans="2:6" ht="14.45" customHeight="1" x14ac:dyDescent="0.2">
      <c r="B112" s="172"/>
      <c r="C112" s="45"/>
      <c r="D112" s="40" t="str">
        <f>IFERROR(AVERAGEIF('Preguntas Orientadoras'!$D$4:$D$46,'Vinculación Riesgos'!C112,'Preguntas Orientadoras'!$G$4:$G$46),"")</f>
        <v/>
      </c>
      <c r="E112" s="157"/>
      <c r="F112" s="160"/>
    </row>
    <row r="113" spans="2:6" ht="14.45" customHeight="1" x14ac:dyDescent="0.2">
      <c r="B113" s="172"/>
      <c r="C113" s="45"/>
      <c r="D113" s="40" t="str">
        <f>IFERROR(AVERAGEIF('Preguntas Orientadoras'!$D$4:$D$46,'Vinculación Riesgos'!C113,'Preguntas Orientadoras'!$G$4:$G$46),"")</f>
        <v/>
      </c>
      <c r="E113" s="157"/>
      <c r="F113" s="160"/>
    </row>
    <row r="114" spans="2:6" ht="14.45" customHeight="1" x14ac:dyDescent="0.2">
      <c r="B114" s="172"/>
      <c r="C114" s="45"/>
      <c r="D114" s="40" t="str">
        <f>IFERROR(AVERAGEIF('Preguntas Orientadoras'!$D$4:$D$46,'Vinculación Riesgos'!C114,'Preguntas Orientadoras'!$G$4:$G$46),"")</f>
        <v/>
      </c>
      <c r="E114" s="157"/>
      <c r="F114" s="160"/>
    </row>
    <row r="115" spans="2:6" ht="15" customHeight="1" thickBot="1" x14ac:dyDescent="0.25">
      <c r="B115" s="173"/>
      <c r="C115" s="47"/>
      <c r="D115" s="41" t="str">
        <f>IFERROR(AVERAGEIF('Preguntas Orientadoras'!$D$4:$D$46,'Vinculación Riesgos'!C115,'Preguntas Orientadoras'!$G$4:$G$46),"")</f>
        <v/>
      </c>
      <c r="E115" s="158"/>
      <c r="F115" s="161"/>
    </row>
    <row r="116" spans="2:6" ht="14.45" customHeight="1" x14ac:dyDescent="0.2">
      <c r="B116" s="171" t="str">
        <f>IF(Inicio!G46="SI",Inicio!F46,"")</f>
        <v/>
      </c>
      <c r="C116" s="43"/>
      <c r="D116" s="39" t="str">
        <f>IFERROR(AVERAGEIF('Preguntas Orientadoras'!$D$4:$D$46,'Vinculación Riesgos'!C116,'Preguntas Orientadoras'!$G$4:$G$46),"")</f>
        <v/>
      </c>
      <c r="E116" s="162" t="str">
        <f>IFERROR(AVERAGE(D116:D125),"")</f>
        <v/>
      </c>
      <c r="F116" s="159" t="str" cm="1">
        <f t="array" ref="F116">IFERROR(_xlfn.IFS(AND(1&gt;=E116,E116&gt;=0.75),"ALTO",AND(0.75&gt;E116,E116&gt;=0.5),"MEDIO-ALTO",AND(0.5&gt;E116,E116&gt;=0.25),"MEDIO-BAJO",AND(0.25&gt;E116,E116&gt;=0),"BAJO"),"")</f>
        <v/>
      </c>
    </row>
    <row r="117" spans="2:6" ht="14.45" customHeight="1" x14ac:dyDescent="0.2">
      <c r="B117" s="172"/>
      <c r="C117" s="45"/>
      <c r="D117" s="40" t="str">
        <f>IFERROR(AVERAGEIF('Preguntas Orientadoras'!$D$4:$D$46,'Vinculación Riesgos'!C117,'Preguntas Orientadoras'!$G$4:$G$46),"")</f>
        <v/>
      </c>
      <c r="E117" s="157"/>
      <c r="F117" s="160"/>
    </row>
    <row r="118" spans="2:6" ht="15" customHeight="1" x14ac:dyDescent="0.2">
      <c r="B118" s="172"/>
      <c r="C118" s="45"/>
      <c r="D118" s="40" t="str">
        <f>IFERROR(AVERAGEIF('Preguntas Orientadoras'!$D$4:$D$46,'Vinculación Riesgos'!C118,'Preguntas Orientadoras'!$G$4:$G$46),"")</f>
        <v/>
      </c>
      <c r="E118" s="157"/>
      <c r="F118" s="160"/>
    </row>
    <row r="119" spans="2:6" ht="14.45" customHeight="1" x14ac:dyDescent="0.2">
      <c r="B119" s="172"/>
      <c r="C119" s="45"/>
      <c r="D119" s="40" t="str">
        <f>IFERROR(AVERAGEIF('Preguntas Orientadoras'!$D$4:$D$46,'Vinculación Riesgos'!C119,'Preguntas Orientadoras'!$G$4:$G$46),"")</f>
        <v/>
      </c>
      <c r="E119" s="157"/>
      <c r="F119" s="160"/>
    </row>
    <row r="120" spans="2:6" ht="15" customHeight="1" x14ac:dyDescent="0.2">
      <c r="B120" s="172"/>
      <c r="C120" s="45"/>
      <c r="D120" s="40" t="str">
        <f>IFERROR(AVERAGEIF('Preguntas Orientadoras'!$D$4:$D$46,'Vinculación Riesgos'!C120,'Preguntas Orientadoras'!$G$4:$G$46),"")</f>
        <v/>
      </c>
      <c r="E120" s="157"/>
      <c r="F120" s="160"/>
    </row>
    <row r="121" spans="2:6" ht="14.45" customHeight="1" x14ac:dyDescent="0.2">
      <c r="B121" s="172"/>
      <c r="C121" s="45"/>
      <c r="D121" s="40" t="str">
        <f>IFERROR(AVERAGEIF('Preguntas Orientadoras'!$D$4:$D$46,'Vinculación Riesgos'!C121,'Preguntas Orientadoras'!$G$4:$G$46),"")</f>
        <v/>
      </c>
      <c r="E121" s="157"/>
      <c r="F121" s="160"/>
    </row>
    <row r="122" spans="2:6" ht="15" customHeight="1" x14ac:dyDescent="0.2">
      <c r="B122" s="172"/>
      <c r="C122" s="45"/>
      <c r="D122" s="40" t="str">
        <f>IFERROR(AVERAGEIF('Preguntas Orientadoras'!$D$4:$D$46,'Vinculación Riesgos'!C122,'Preguntas Orientadoras'!$G$4:$G$46),"")</f>
        <v/>
      </c>
      <c r="E122" s="157"/>
      <c r="F122" s="160"/>
    </row>
    <row r="123" spans="2:6" ht="14.45" customHeight="1" x14ac:dyDescent="0.2">
      <c r="B123" s="172"/>
      <c r="C123" s="45"/>
      <c r="D123" s="40" t="str">
        <f>IFERROR(AVERAGEIF('Preguntas Orientadoras'!$D$4:$D$46,'Vinculación Riesgos'!C123,'Preguntas Orientadoras'!$G$4:$G$46),"")</f>
        <v/>
      </c>
      <c r="E123" s="157"/>
      <c r="F123" s="160"/>
    </row>
    <row r="124" spans="2:6" ht="15" customHeight="1" x14ac:dyDescent="0.2">
      <c r="B124" s="172"/>
      <c r="C124" s="45"/>
      <c r="D124" s="40" t="str">
        <f>IFERROR(AVERAGEIF('Preguntas Orientadoras'!$D$4:$D$46,'Vinculación Riesgos'!C124,'Preguntas Orientadoras'!$G$4:$G$46),"")</f>
        <v/>
      </c>
      <c r="E124" s="157"/>
      <c r="F124" s="160"/>
    </row>
    <row r="125" spans="2:6" ht="15" customHeight="1" thickBot="1" x14ac:dyDescent="0.25">
      <c r="B125" s="173"/>
      <c r="C125" s="47"/>
      <c r="D125" s="41" t="str">
        <f>IFERROR(AVERAGEIF('Preguntas Orientadoras'!$D$4:$D$46,'Vinculación Riesgos'!C125,'Preguntas Orientadoras'!$G$4:$G$46),"")</f>
        <v/>
      </c>
      <c r="E125" s="158"/>
      <c r="F125" s="161"/>
    </row>
    <row r="126" spans="2:6" ht="14.45" customHeight="1" x14ac:dyDescent="0.2">
      <c r="B126" s="171" t="str">
        <f>IF(Inicio!G47="SI",Inicio!F47,"")</f>
        <v/>
      </c>
      <c r="C126" s="43"/>
      <c r="D126" s="39" t="str">
        <f>IFERROR(AVERAGEIF('Preguntas Orientadoras'!$D$4:$D$46,'Vinculación Riesgos'!C126,'Preguntas Orientadoras'!$G$4:$G$46),"")</f>
        <v/>
      </c>
      <c r="E126" s="162" t="str">
        <f>IFERROR(AVERAGE(D126:D135),"")</f>
        <v/>
      </c>
      <c r="F126" s="159" t="str" cm="1">
        <f t="array" ref="F126">IFERROR(_xlfn.IFS(AND(1&gt;=E126,E126&gt;=0.75),"ALTO",AND(0.75&gt;E126,E126&gt;=0.5),"MEDIO-ALTO",AND(0.5&gt;E126,E126&gt;=0.25),"MEDIO-BAJO",AND(0.25&gt;E126,E126&gt;=0),"BAJO"),"")</f>
        <v/>
      </c>
    </row>
    <row r="127" spans="2:6" ht="15" customHeight="1" x14ac:dyDescent="0.2">
      <c r="B127" s="172"/>
      <c r="C127" s="45"/>
      <c r="D127" s="40" t="str">
        <f>IFERROR(AVERAGEIF('Preguntas Orientadoras'!$D$4:$D$46,'Vinculación Riesgos'!C127,'Preguntas Orientadoras'!$G$4:$G$46),"")</f>
        <v/>
      </c>
      <c r="E127" s="157"/>
      <c r="F127" s="160"/>
    </row>
    <row r="128" spans="2:6" ht="15" customHeight="1" x14ac:dyDescent="0.2">
      <c r="B128" s="172"/>
      <c r="C128" s="45"/>
      <c r="D128" s="40" t="str">
        <f>IFERROR(AVERAGEIF('Preguntas Orientadoras'!$D$4:$D$46,'Vinculación Riesgos'!C128,'Preguntas Orientadoras'!$G$4:$G$46),"")</f>
        <v/>
      </c>
      <c r="E128" s="157"/>
      <c r="F128" s="160"/>
    </row>
    <row r="129" spans="2:6" ht="15" customHeight="1" x14ac:dyDescent="0.2">
      <c r="B129" s="172"/>
      <c r="C129" s="45"/>
      <c r="D129" s="40" t="str">
        <f>IFERROR(AVERAGEIF('Preguntas Orientadoras'!$D$4:$D$46,'Vinculación Riesgos'!C129,'Preguntas Orientadoras'!$G$4:$G$46),"")</f>
        <v/>
      </c>
      <c r="E129" s="157"/>
      <c r="F129" s="160"/>
    </row>
    <row r="130" spans="2:6" ht="15" customHeight="1" x14ac:dyDescent="0.2">
      <c r="B130" s="172"/>
      <c r="C130" s="45"/>
      <c r="D130" s="40" t="str">
        <f>IFERROR(AVERAGEIF('Preguntas Orientadoras'!$D$4:$D$46,'Vinculación Riesgos'!C130,'Preguntas Orientadoras'!$G$4:$G$46),"")</f>
        <v/>
      </c>
      <c r="E130" s="157"/>
      <c r="F130" s="160"/>
    </row>
    <row r="131" spans="2:6" x14ac:dyDescent="0.2">
      <c r="B131" s="172"/>
      <c r="C131" s="45"/>
      <c r="D131" s="40" t="str">
        <f>IFERROR(AVERAGEIF('Preguntas Orientadoras'!$D$4:$D$46,'Vinculación Riesgos'!C131,'Preguntas Orientadoras'!$G$4:$G$46),"")</f>
        <v/>
      </c>
      <c r="E131" s="157"/>
      <c r="F131" s="160"/>
    </row>
    <row r="132" spans="2:6" x14ac:dyDescent="0.2">
      <c r="B132" s="172"/>
      <c r="C132" s="45"/>
      <c r="D132" s="40" t="str">
        <f>IFERROR(AVERAGEIF('Preguntas Orientadoras'!$D$4:$D$46,'Vinculación Riesgos'!C132,'Preguntas Orientadoras'!$G$4:$G$46),"")</f>
        <v/>
      </c>
      <c r="E132" s="157"/>
      <c r="F132" s="160"/>
    </row>
    <row r="133" spans="2:6" x14ac:dyDescent="0.2">
      <c r="B133" s="172"/>
      <c r="C133" s="45"/>
      <c r="D133" s="40" t="str">
        <f>IFERROR(AVERAGEIF('Preguntas Orientadoras'!$D$4:$D$46,'Vinculación Riesgos'!C133,'Preguntas Orientadoras'!$G$4:$G$46),"")</f>
        <v/>
      </c>
      <c r="E133" s="157"/>
      <c r="F133" s="160"/>
    </row>
    <row r="134" spans="2:6" x14ac:dyDescent="0.2">
      <c r="B134" s="172"/>
      <c r="C134" s="45"/>
      <c r="D134" s="40" t="str">
        <f>IFERROR(AVERAGEIF('Preguntas Orientadoras'!$D$4:$D$46,'Vinculación Riesgos'!C134,'Preguntas Orientadoras'!$G$4:$G$46),"")</f>
        <v/>
      </c>
      <c r="E134" s="157"/>
      <c r="F134" s="160"/>
    </row>
    <row r="135" spans="2:6" ht="15" thickBot="1" x14ac:dyDescent="0.25">
      <c r="B135" s="173"/>
      <c r="C135" s="47"/>
      <c r="D135" s="41" t="str">
        <f>IFERROR(AVERAGEIF('Preguntas Orientadoras'!$D$4:$D$46,'Vinculación Riesgos'!C135,'Preguntas Orientadoras'!$G$4:$G$46),"")</f>
        <v/>
      </c>
      <c r="E135" s="158"/>
      <c r="F135" s="161"/>
    </row>
    <row r="136" spans="2:6" x14ac:dyDescent="0.2">
      <c r="B136" s="171" t="str">
        <f>IF(Inicio!G48="SI",Inicio!F48,"")</f>
        <v/>
      </c>
      <c r="C136" s="43"/>
      <c r="D136" s="39" t="str">
        <f>IFERROR(AVERAGEIF('Preguntas Orientadoras'!$D$4:$D$46,'Vinculación Riesgos'!C136,'Preguntas Orientadoras'!$G$4:$G$46),"")</f>
        <v/>
      </c>
      <c r="E136" s="162" t="str">
        <f>IFERROR(AVERAGE(D136:D145),"")</f>
        <v/>
      </c>
      <c r="F136" s="159" t="str" cm="1">
        <f t="array" ref="F136">IFERROR(_xlfn.IFS(AND(1&gt;=E136,E136&gt;=0.75),"ALTO",AND(0.75&gt;E136,E136&gt;=0.5),"MEDIO-ALTO",AND(0.5&gt;E136,E136&gt;=0.25),"MEDIO-BAJO",AND(0.25&gt;E136,E136&gt;=0),"BAJO"),"")</f>
        <v/>
      </c>
    </row>
    <row r="137" spans="2:6" x14ac:dyDescent="0.2">
      <c r="B137" s="172"/>
      <c r="C137" s="45"/>
      <c r="D137" s="40" t="str">
        <f>IFERROR(AVERAGEIF('Preguntas Orientadoras'!$D$4:$D$46,'Vinculación Riesgos'!C137,'Preguntas Orientadoras'!$G$4:$G$46),"")</f>
        <v/>
      </c>
      <c r="E137" s="157"/>
      <c r="F137" s="160"/>
    </row>
    <row r="138" spans="2:6" x14ac:dyDescent="0.2">
      <c r="B138" s="172"/>
      <c r="C138" s="45"/>
      <c r="D138" s="40" t="str">
        <f>IFERROR(AVERAGEIF('Preguntas Orientadoras'!$D$4:$D$46,'Vinculación Riesgos'!C138,'Preguntas Orientadoras'!$G$4:$G$46),"")</f>
        <v/>
      </c>
      <c r="E138" s="157"/>
      <c r="F138" s="160"/>
    </row>
    <row r="139" spans="2:6" x14ac:dyDescent="0.2">
      <c r="B139" s="172"/>
      <c r="C139" s="45"/>
      <c r="D139" s="40" t="str">
        <f>IFERROR(AVERAGEIF('Preguntas Orientadoras'!$D$4:$D$46,'Vinculación Riesgos'!C139,'Preguntas Orientadoras'!$G$4:$G$46),"")</f>
        <v/>
      </c>
      <c r="E139" s="157"/>
      <c r="F139" s="160"/>
    </row>
    <row r="140" spans="2:6" x14ac:dyDescent="0.2">
      <c r="B140" s="172"/>
      <c r="C140" s="45"/>
      <c r="D140" s="40" t="str">
        <f>IFERROR(AVERAGEIF('Preguntas Orientadoras'!$D$4:$D$46,'Vinculación Riesgos'!C140,'Preguntas Orientadoras'!$G$4:$G$46),"")</f>
        <v/>
      </c>
      <c r="E140" s="157"/>
      <c r="F140" s="160"/>
    </row>
    <row r="141" spans="2:6" x14ac:dyDescent="0.2">
      <c r="B141" s="172"/>
      <c r="C141" s="45"/>
      <c r="D141" s="40" t="str">
        <f>IFERROR(AVERAGEIF('Preguntas Orientadoras'!$D$4:$D$46,'Vinculación Riesgos'!C141,'Preguntas Orientadoras'!$G$4:$G$46),"")</f>
        <v/>
      </c>
      <c r="E141" s="157"/>
      <c r="F141" s="160"/>
    </row>
    <row r="142" spans="2:6" x14ac:dyDescent="0.2">
      <c r="B142" s="172"/>
      <c r="C142" s="45"/>
      <c r="D142" s="40" t="str">
        <f>IFERROR(AVERAGEIF('Preguntas Orientadoras'!$D$4:$D$46,'Vinculación Riesgos'!C142,'Preguntas Orientadoras'!$G$4:$G$46),"")</f>
        <v/>
      </c>
      <c r="E142" s="157"/>
      <c r="F142" s="160"/>
    </row>
    <row r="143" spans="2:6" x14ac:dyDescent="0.2">
      <c r="B143" s="172"/>
      <c r="C143" s="45"/>
      <c r="D143" s="40" t="str">
        <f>IFERROR(AVERAGEIF('Preguntas Orientadoras'!$D$4:$D$46,'Vinculación Riesgos'!C143,'Preguntas Orientadoras'!$G$4:$G$46),"")</f>
        <v/>
      </c>
      <c r="E143" s="157"/>
      <c r="F143" s="160"/>
    </row>
    <row r="144" spans="2:6" x14ac:dyDescent="0.2">
      <c r="B144" s="172"/>
      <c r="C144" s="45"/>
      <c r="D144" s="40" t="str">
        <f>IFERROR(AVERAGEIF('Preguntas Orientadoras'!$D$4:$D$46,'Vinculación Riesgos'!C144,'Preguntas Orientadoras'!$G$4:$G$46),"")</f>
        <v/>
      </c>
      <c r="E144" s="157"/>
      <c r="F144" s="160"/>
    </row>
    <row r="145" spans="2:6" ht="15" thickBot="1" x14ac:dyDescent="0.25">
      <c r="B145" s="173"/>
      <c r="C145" s="47"/>
      <c r="D145" s="41" t="str">
        <f>IFERROR(AVERAGEIF('Preguntas Orientadoras'!$D$4:$D$46,'Vinculación Riesgos'!C145,'Preguntas Orientadoras'!$G$4:$G$46),"")</f>
        <v/>
      </c>
      <c r="E145" s="158"/>
      <c r="F145" s="161"/>
    </row>
    <row r="146" spans="2:6" x14ac:dyDescent="0.2">
      <c r="B146" s="171" t="str">
        <f>IF(Inicio!G49="SI",Inicio!F49,"")</f>
        <v/>
      </c>
      <c r="C146" s="43"/>
      <c r="D146" s="39" t="str">
        <f>IFERROR(AVERAGEIF('Preguntas Orientadoras'!$D$4:$D$46,'Vinculación Riesgos'!C146,'Preguntas Orientadoras'!$G$4:$G$46),"")</f>
        <v/>
      </c>
      <c r="E146" s="162" t="str">
        <f>IFERROR(AVERAGE(D146:D155),"")</f>
        <v/>
      </c>
      <c r="F146" s="159" t="str" cm="1">
        <f t="array" ref="F146">IFERROR(_xlfn.IFS(AND(1&gt;=E146,E146&gt;=0.75),"ALTO",AND(0.75&gt;E146,E146&gt;=0.5),"MEDIO-ALTO",AND(0.5&gt;E146,E146&gt;=0.25),"MEDIO-BAJO",AND(0.25&gt;E146,E146&gt;=0),"BAJO"),"")</f>
        <v/>
      </c>
    </row>
    <row r="147" spans="2:6" x14ac:dyDescent="0.2">
      <c r="B147" s="172"/>
      <c r="C147" s="45"/>
      <c r="D147" s="40" t="str">
        <f>IFERROR(AVERAGEIF('Preguntas Orientadoras'!$D$4:$D$46,'Vinculación Riesgos'!C147,'Preguntas Orientadoras'!$G$4:$G$46),"")</f>
        <v/>
      </c>
      <c r="E147" s="157"/>
      <c r="F147" s="160"/>
    </row>
    <row r="148" spans="2:6" x14ac:dyDescent="0.2">
      <c r="B148" s="172"/>
      <c r="C148" s="45"/>
      <c r="D148" s="40" t="str">
        <f>IFERROR(AVERAGEIF('Preguntas Orientadoras'!$D$4:$D$46,'Vinculación Riesgos'!C148,'Preguntas Orientadoras'!$G$4:$G$46),"")</f>
        <v/>
      </c>
      <c r="E148" s="157"/>
      <c r="F148" s="160"/>
    </row>
    <row r="149" spans="2:6" x14ac:dyDescent="0.2">
      <c r="B149" s="172"/>
      <c r="C149" s="45"/>
      <c r="D149" s="40" t="str">
        <f>IFERROR(AVERAGEIF('Preguntas Orientadoras'!$D$4:$D$46,'Vinculación Riesgos'!C149,'Preguntas Orientadoras'!$G$4:$G$46),"")</f>
        <v/>
      </c>
      <c r="E149" s="157"/>
      <c r="F149" s="160"/>
    </row>
    <row r="150" spans="2:6" x14ac:dyDescent="0.2">
      <c r="B150" s="172"/>
      <c r="C150" s="45"/>
      <c r="D150" s="40" t="str">
        <f>IFERROR(AVERAGEIF('Preguntas Orientadoras'!$D$4:$D$46,'Vinculación Riesgos'!C150,'Preguntas Orientadoras'!$G$4:$G$46),"")</f>
        <v/>
      </c>
      <c r="E150" s="157"/>
      <c r="F150" s="160"/>
    </row>
    <row r="151" spans="2:6" x14ac:dyDescent="0.2">
      <c r="B151" s="172"/>
      <c r="C151" s="45"/>
      <c r="D151" s="40" t="str">
        <f>IFERROR(AVERAGEIF('Preguntas Orientadoras'!$D$4:$D$46,'Vinculación Riesgos'!C151,'Preguntas Orientadoras'!$G$4:$G$46),"")</f>
        <v/>
      </c>
      <c r="E151" s="157"/>
      <c r="F151" s="160"/>
    </row>
    <row r="152" spans="2:6" x14ac:dyDescent="0.2">
      <c r="B152" s="172"/>
      <c r="C152" s="45"/>
      <c r="D152" s="40" t="str">
        <f>IFERROR(AVERAGEIF('Preguntas Orientadoras'!$D$4:$D$46,'Vinculación Riesgos'!C152,'Preguntas Orientadoras'!$G$4:$G$46),"")</f>
        <v/>
      </c>
      <c r="E152" s="157"/>
      <c r="F152" s="160"/>
    </row>
    <row r="153" spans="2:6" x14ac:dyDescent="0.2">
      <c r="B153" s="172"/>
      <c r="C153" s="45"/>
      <c r="D153" s="40" t="str">
        <f>IFERROR(AVERAGEIF('Preguntas Orientadoras'!$D$4:$D$46,'Vinculación Riesgos'!C153,'Preguntas Orientadoras'!$G$4:$G$46),"")</f>
        <v/>
      </c>
      <c r="E153" s="157"/>
      <c r="F153" s="160"/>
    </row>
    <row r="154" spans="2:6" x14ac:dyDescent="0.2">
      <c r="B154" s="172"/>
      <c r="C154" s="45"/>
      <c r="D154" s="40" t="str">
        <f>IFERROR(AVERAGEIF('Preguntas Orientadoras'!$D$4:$D$46,'Vinculación Riesgos'!C154,'Preguntas Orientadoras'!$G$4:$G$46),"")</f>
        <v/>
      </c>
      <c r="E154" s="157"/>
      <c r="F154" s="160"/>
    </row>
    <row r="155" spans="2:6" ht="15" thickBot="1" x14ac:dyDescent="0.25">
      <c r="B155" s="173"/>
      <c r="C155" s="47"/>
      <c r="D155" s="41" t="str">
        <f>IFERROR(AVERAGEIF('Preguntas Orientadoras'!$D$4:$D$46,'Vinculación Riesgos'!C155,'Preguntas Orientadoras'!$G$4:$G$46),"")</f>
        <v/>
      </c>
      <c r="E155" s="158"/>
      <c r="F155" s="161"/>
    </row>
    <row r="156" spans="2:6" x14ac:dyDescent="0.2">
      <c r="B156" s="171" t="str">
        <f>IF(Inicio!G50="SI",Inicio!F50,"")</f>
        <v/>
      </c>
      <c r="C156" s="43"/>
      <c r="D156" s="39" t="str">
        <f>IFERROR(AVERAGEIF('Preguntas Orientadoras'!$D$4:$D$46,'Vinculación Riesgos'!C156,'Preguntas Orientadoras'!$G$4:$G$46),"")</f>
        <v/>
      </c>
      <c r="E156" s="162" t="str">
        <f>IFERROR(AVERAGE(D156:D165),"")</f>
        <v/>
      </c>
      <c r="F156" s="159" t="str" cm="1">
        <f t="array" ref="F156">IFERROR(_xlfn.IFS(AND(1&gt;=E156,E156&gt;=0.75),"ALTO",AND(0.75&gt;E156,E156&gt;=0.5),"MEDIO-ALTO",AND(0.5&gt;E156,E156&gt;=0.25),"MEDIO-BAJO",AND(0.25&gt;E156,E156&gt;=0),"BAJO"),"")</f>
        <v/>
      </c>
    </row>
    <row r="157" spans="2:6" x14ac:dyDescent="0.2">
      <c r="B157" s="172"/>
      <c r="C157" s="45"/>
      <c r="D157" s="40" t="str">
        <f>IFERROR(AVERAGEIF('Preguntas Orientadoras'!$D$4:$D$46,'Vinculación Riesgos'!C157,'Preguntas Orientadoras'!$G$4:$G$46),"")</f>
        <v/>
      </c>
      <c r="E157" s="157"/>
      <c r="F157" s="160"/>
    </row>
    <row r="158" spans="2:6" x14ac:dyDescent="0.2">
      <c r="B158" s="172"/>
      <c r="C158" s="45"/>
      <c r="D158" s="40" t="str">
        <f>IFERROR(AVERAGEIF('Preguntas Orientadoras'!$D$4:$D$46,'Vinculación Riesgos'!C158,'Preguntas Orientadoras'!$G$4:$G$46),"")</f>
        <v/>
      </c>
      <c r="E158" s="157"/>
      <c r="F158" s="160"/>
    </row>
    <row r="159" spans="2:6" x14ac:dyDescent="0.2">
      <c r="B159" s="172"/>
      <c r="C159" s="45"/>
      <c r="D159" s="40" t="str">
        <f>IFERROR(AVERAGEIF('Preguntas Orientadoras'!$D$4:$D$46,'Vinculación Riesgos'!C159,'Preguntas Orientadoras'!$G$4:$G$46),"")</f>
        <v/>
      </c>
      <c r="E159" s="157"/>
      <c r="F159" s="160"/>
    </row>
    <row r="160" spans="2:6" x14ac:dyDescent="0.2">
      <c r="B160" s="172"/>
      <c r="C160" s="45"/>
      <c r="D160" s="40" t="str">
        <f>IFERROR(AVERAGEIF('Preguntas Orientadoras'!$D$4:$D$46,'Vinculación Riesgos'!C160,'Preguntas Orientadoras'!$G$4:$G$46),"")</f>
        <v/>
      </c>
      <c r="E160" s="157"/>
      <c r="F160" s="160"/>
    </row>
    <row r="161" spans="2:6" x14ac:dyDescent="0.2">
      <c r="B161" s="172"/>
      <c r="C161" s="45"/>
      <c r="D161" s="40" t="str">
        <f>IFERROR(AVERAGEIF('Preguntas Orientadoras'!$D$4:$D$46,'Vinculación Riesgos'!C161,'Preguntas Orientadoras'!$G$4:$G$46),"")</f>
        <v/>
      </c>
      <c r="E161" s="157"/>
      <c r="F161" s="160"/>
    </row>
    <row r="162" spans="2:6" x14ac:dyDescent="0.2">
      <c r="B162" s="172"/>
      <c r="C162" s="45"/>
      <c r="D162" s="40" t="str">
        <f>IFERROR(AVERAGEIF('Preguntas Orientadoras'!$D$4:$D$46,'Vinculación Riesgos'!C162,'Preguntas Orientadoras'!$G$4:$G$46),"")</f>
        <v/>
      </c>
      <c r="E162" s="157"/>
      <c r="F162" s="160"/>
    </row>
    <row r="163" spans="2:6" x14ac:dyDescent="0.2">
      <c r="B163" s="172"/>
      <c r="C163" s="45"/>
      <c r="D163" s="40" t="str">
        <f>IFERROR(AVERAGEIF('Preguntas Orientadoras'!$D$4:$D$46,'Vinculación Riesgos'!C163,'Preguntas Orientadoras'!$G$4:$G$46),"")</f>
        <v/>
      </c>
      <c r="E163" s="157"/>
      <c r="F163" s="160"/>
    </row>
    <row r="164" spans="2:6" x14ac:dyDescent="0.2">
      <c r="B164" s="172"/>
      <c r="C164" s="45"/>
      <c r="D164" s="40" t="str">
        <f>IFERROR(AVERAGEIF('Preguntas Orientadoras'!$D$4:$D$46,'Vinculación Riesgos'!C164,'Preguntas Orientadoras'!$G$4:$G$46),"")</f>
        <v/>
      </c>
      <c r="E164" s="157"/>
      <c r="F164" s="160"/>
    </row>
    <row r="165" spans="2:6" ht="15" thickBot="1" x14ac:dyDescent="0.25">
      <c r="B165" s="173"/>
      <c r="C165" s="47"/>
      <c r="D165" s="41" t="str">
        <f>IFERROR(AVERAGEIF('Preguntas Orientadoras'!$D$4:$D$46,'Vinculación Riesgos'!C165,'Preguntas Orientadoras'!$G$4:$G$46),"")</f>
        <v/>
      </c>
      <c r="E165" s="158"/>
      <c r="F165" s="161"/>
    </row>
    <row r="166" spans="2:6" x14ac:dyDescent="0.2">
      <c r="B166" s="171" t="str">
        <f>IF(Inicio!G51="SI",Inicio!F51,"")</f>
        <v/>
      </c>
      <c r="C166" s="43"/>
      <c r="D166" s="39" t="str">
        <f>IFERROR(AVERAGEIF('Preguntas Orientadoras'!$D$4:$D$46,'Vinculación Riesgos'!C166,'Preguntas Orientadoras'!$G$4:$G$46),"")</f>
        <v/>
      </c>
      <c r="E166" s="162" t="str">
        <f>IFERROR(AVERAGE(D166:D175),"")</f>
        <v/>
      </c>
      <c r="F166" s="159" t="str" cm="1">
        <f t="array" ref="F166">IFERROR(_xlfn.IFS(AND(1&gt;=E166,E166&gt;=0.75),"ALTO",AND(0.75&gt;E166,E166&gt;=0.5),"MEDIO-ALTO",AND(0.5&gt;E166,E166&gt;=0.25),"MEDIO-BAJO",AND(0.25&gt;E166,E166&gt;=0),"BAJO"),"")</f>
        <v/>
      </c>
    </row>
    <row r="167" spans="2:6" x14ac:dyDescent="0.2">
      <c r="B167" s="172"/>
      <c r="C167" s="45"/>
      <c r="D167" s="40" t="str">
        <f>IFERROR(AVERAGEIF('Preguntas Orientadoras'!$D$4:$D$46,'Vinculación Riesgos'!C167,'Preguntas Orientadoras'!$G$4:$G$46),"")</f>
        <v/>
      </c>
      <c r="E167" s="157"/>
      <c r="F167" s="160"/>
    </row>
    <row r="168" spans="2:6" x14ac:dyDescent="0.2">
      <c r="B168" s="172"/>
      <c r="C168" s="45"/>
      <c r="D168" s="40" t="str">
        <f>IFERROR(AVERAGEIF('Preguntas Orientadoras'!$D$4:$D$46,'Vinculación Riesgos'!C168,'Preguntas Orientadoras'!$G$4:$G$46),"")</f>
        <v/>
      </c>
      <c r="E168" s="157"/>
      <c r="F168" s="160"/>
    </row>
    <row r="169" spans="2:6" x14ac:dyDescent="0.2">
      <c r="B169" s="172"/>
      <c r="C169" s="45"/>
      <c r="D169" s="40" t="str">
        <f>IFERROR(AVERAGEIF('Preguntas Orientadoras'!$D$4:$D$46,'Vinculación Riesgos'!C169,'Preguntas Orientadoras'!$G$4:$G$46),"")</f>
        <v/>
      </c>
      <c r="E169" s="157"/>
      <c r="F169" s="160"/>
    </row>
    <row r="170" spans="2:6" x14ac:dyDescent="0.2">
      <c r="B170" s="172"/>
      <c r="C170" s="45"/>
      <c r="D170" s="40" t="str">
        <f>IFERROR(AVERAGEIF('Preguntas Orientadoras'!$D$4:$D$46,'Vinculación Riesgos'!C170,'Preguntas Orientadoras'!$G$4:$G$46),"")</f>
        <v/>
      </c>
      <c r="E170" s="157"/>
      <c r="F170" s="160"/>
    </row>
    <row r="171" spans="2:6" x14ac:dyDescent="0.2">
      <c r="B171" s="172"/>
      <c r="C171" s="45"/>
      <c r="D171" s="40" t="str">
        <f>IFERROR(AVERAGEIF('Preguntas Orientadoras'!$D$4:$D$46,'Vinculación Riesgos'!C171,'Preguntas Orientadoras'!$G$4:$G$46),"")</f>
        <v/>
      </c>
      <c r="E171" s="157"/>
      <c r="F171" s="160"/>
    </row>
    <row r="172" spans="2:6" x14ac:dyDescent="0.2">
      <c r="B172" s="172"/>
      <c r="C172" s="45"/>
      <c r="D172" s="40" t="str">
        <f>IFERROR(AVERAGEIF('Preguntas Orientadoras'!$D$4:$D$46,'Vinculación Riesgos'!C172,'Preguntas Orientadoras'!$G$4:$G$46),"")</f>
        <v/>
      </c>
      <c r="E172" s="157"/>
      <c r="F172" s="160"/>
    </row>
    <row r="173" spans="2:6" x14ac:dyDescent="0.2">
      <c r="B173" s="172"/>
      <c r="C173" s="45"/>
      <c r="D173" s="40" t="str">
        <f>IFERROR(AVERAGEIF('Preguntas Orientadoras'!$D$4:$D$46,'Vinculación Riesgos'!C173,'Preguntas Orientadoras'!$G$4:$G$46),"")</f>
        <v/>
      </c>
      <c r="E173" s="157"/>
      <c r="F173" s="160"/>
    </row>
    <row r="174" spans="2:6" x14ac:dyDescent="0.2">
      <c r="B174" s="172"/>
      <c r="C174" s="45"/>
      <c r="D174" s="40" t="str">
        <f>IFERROR(AVERAGEIF('Preguntas Orientadoras'!$D$4:$D$46,'Vinculación Riesgos'!C174,'Preguntas Orientadoras'!$G$4:$G$46),"")</f>
        <v/>
      </c>
      <c r="E174" s="157"/>
      <c r="F174" s="160"/>
    </row>
    <row r="175" spans="2:6" ht="15" thickBot="1" x14ac:dyDescent="0.25">
      <c r="B175" s="173"/>
      <c r="C175" s="47"/>
      <c r="D175" s="41" t="str">
        <f>IFERROR(AVERAGEIF('Preguntas Orientadoras'!$D$4:$D$46,'Vinculación Riesgos'!C175,'Preguntas Orientadoras'!$G$4:$G$46),"")</f>
        <v/>
      </c>
      <c r="E175" s="158"/>
      <c r="F175" s="161"/>
    </row>
    <row r="176" spans="2:6" x14ac:dyDescent="0.2">
      <c r="B176" s="171" t="str">
        <f>IF(Inicio!G52="SI",Inicio!F52,"")</f>
        <v/>
      </c>
      <c r="C176" s="43"/>
      <c r="D176" s="39" t="str">
        <f>IFERROR(AVERAGEIF('Preguntas Orientadoras'!$D$4:$D$46,'Vinculación Riesgos'!C176,'Preguntas Orientadoras'!$G$4:$G$46),"")</f>
        <v/>
      </c>
      <c r="E176" s="162" t="str">
        <f>IFERROR(AVERAGE(D176:D185),"")</f>
        <v/>
      </c>
      <c r="F176" s="159" t="str" cm="1">
        <f t="array" ref="F176">IFERROR(_xlfn.IFS(AND(1&gt;=E176,E176&gt;=0.75),"ALTO",AND(0.75&gt;E176,E176&gt;=0.5),"MEDIO-ALTO",AND(0.5&gt;E176,E176&gt;=0.25),"MEDIO-BAJO",AND(0.25&gt;E176,E176&gt;=0),"BAJO"),"")</f>
        <v/>
      </c>
    </row>
    <row r="177" spans="2:6" x14ac:dyDescent="0.2">
      <c r="B177" s="172"/>
      <c r="C177" s="45"/>
      <c r="D177" s="40" t="str">
        <f>IFERROR(AVERAGEIF('Preguntas Orientadoras'!$D$4:$D$46,'Vinculación Riesgos'!C177,'Preguntas Orientadoras'!$G$4:$G$46),"")</f>
        <v/>
      </c>
      <c r="E177" s="157"/>
      <c r="F177" s="160"/>
    </row>
    <row r="178" spans="2:6" x14ac:dyDescent="0.2">
      <c r="B178" s="172"/>
      <c r="C178" s="45"/>
      <c r="D178" s="40" t="str">
        <f>IFERROR(AVERAGEIF('Preguntas Orientadoras'!$D$4:$D$46,'Vinculación Riesgos'!C178,'Preguntas Orientadoras'!$G$4:$G$46),"")</f>
        <v/>
      </c>
      <c r="E178" s="157"/>
      <c r="F178" s="160"/>
    </row>
    <row r="179" spans="2:6" x14ac:dyDescent="0.2">
      <c r="B179" s="172"/>
      <c r="C179" s="45"/>
      <c r="D179" s="40" t="str">
        <f>IFERROR(AVERAGEIF('Preguntas Orientadoras'!$D$4:$D$46,'Vinculación Riesgos'!C179,'Preguntas Orientadoras'!$G$4:$G$46),"")</f>
        <v/>
      </c>
      <c r="E179" s="157"/>
      <c r="F179" s="160"/>
    </row>
    <row r="180" spans="2:6" x14ac:dyDescent="0.2">
      <c r="B180" s="172"/>
      <c r="C180" s="45"/>
      <c r="D180" s="40" t="str">
        <f>IFERROR(AVERAGEIF('Preguntas Orientadoras'!$D$4:$D$46,'Vinculación Riesgos'!C180,'Preguntas Orientadoras'!$G$4:$G$46),"")</f>
        <v/>
      </c>
      <c r="E180" s="157"/>
      <c r="F180" s="160"/>
    </row>
    <row r="181" spans="2:6" x14ac:dyDescent="0.2">
      <c r="B181" s="172"/>
      <c r="C181" s="45"/>
      <c r="D181" s="40" t="str">
        <f>IFERROR(AVERAGEIF('Preguntas Orientadoras'!$D$4:$D$46,'Vinculación Riesgos'!C181,'Preguntas Orientadoras'!$G$4:$G$46),"")</f>
        <v/>
      </c>
      <c r="E181" s="157"/>
      <c r="F181" s="160"/>
    </row>
    <row r="182" spans="2:6" x14ac:dyDescent="0.2">
      <c r="B182" s="172"/>
      <c r="C182" s="45"/>
      <c r="D182" s="40" t="str">
        <f>IFERROR(AVERAGEIF('Preguntas Orientadoras'!$D$4:$D$46,'Vinculación Riesgos'!C182,'Preguntas Orientadoras'!$G$4:$G$46),"")</f>
        <v/>
      </c>
      <c r="E182" s="157"/>
      <c r="F182" s="160"/>
    </row>
    <row r="183" spans="2:6" x14ac:dyDescent="0.2">
      <c r="B183" s="172"/>
      <c r="C183" s="45"/>
      <c r="D183" s="40" t="str">
        <f>IFERROR(AVERAGEIF('Preguntas Orientadoras'!$D$4:$D$46,'Vinculación Riesgos'!C183,'Preguntas Orientadoras'!$G$4:$G$46),"")</f>
        <v/>
      </c>
      <c r="E183" s="157"/>
      <c r="F183" s="160"/>
    </row>
    <row r="184" spans="2:6" x14ac:dyDescent="0.2">
      <c r="B184" s="172"/>
      <c r="C184" s="45"/>
      <c r="D184" s="40" t="str">
        <f>IFERROR(AVERAGEIF('Preguntas Orientadoras'!$D$4:$D$46,'Vinculación Riesgos'!C184,'Preguntas Orientadoras'!$G$4:$G$46),"")</f>
        <v/>
      </c>
      <c r="E184" s="157"/>
      <c r="F184" s="160"/>
    </row>
    <row r="185" spans="2:6" ht="15" thickBot="1" x14ac:dyDescent="0.25">
      <c r="B185" s="173"/>
      <c r="C185" s="47"/>
      <c r="D185" s="41" t="str">
        <f>IFERROR(AVERAGEIF('Preguntas Orientadoras'!$D$4:$D$46,'Vinculación Riesgos'!C185,'Preguntas Orientadoras'!$G$4:$G$46),"")</f>
        <v/>
      </c>
      <c r="E185" s="158"/>
      <c r="F185" s="161"/>
    </row>
    <row r="186" spans="2:6" x14ac:dyDescent="0.2">
      <c r="B186" s="171" t="str">
        <f>IF(Inicio!G53="SI",Inicio!F53,"")</f>
        <v/>
      </c>
      <c r="C186" s="43"/>
      <c r="D186" s="39" t="str">
        <f>IFERROR(AVERAGEIF('Preguntas Orientadoras'!$D$4:$D$46,'Vinculación Riesgos'!C186,'Preguntas Orientadoras'!$G$4:$G$46),"")</f>
        <v/>
      </c>
      <c r="E186" s="162" t="str">
        <f>IFERROR(AVERAGE(D186:D195),"")</f>
        <v/>
      </c>
      <c r="F186" s="159" t="str" cm="1">
        <f t="array" ref="F186">IFERROR(_xlfn.IFS(AND(1&gt;=E186,E186&gt;=0.75),"ALTO",AND(0.75&gt;E186,E186&gt;=0.5),"MEDIO-ALTO",AND(0.5&gt;E186,E186&gt;=0.25),"MEDIO-BAJO",AND(0.25&gt;E186,E186&gt;=0),"BAJO"),"")</f>
        <v/>
      </c>
    </row>
    <row r="187" spans="2:6" x14ac:dyDescent="0.2">
      <c r="B187" s="172"/>
      <c r="C187" s="45"/>
      <c r="D187" s="40" t="str">
        <f>IFERROR(AVERAGEIF('Preguntas Orientadoras'!$D$4:$D$46,'Vinculación Riesgos'!C187,'Preguntas Orientadoras'!$G$4:$G$46),"")</f>
        <v/>
      </c>
      <c r="E187" s="157"/>
      <c r="F187" s="160"/>
    </row>
    <row r="188" spans="2:6" x14ac:dyDescent="0.2">
      <c r="B188" s="172"/>
      <c r="C188" s="45"/>
      <c r="D188" s="40" t="str">
        <f>IFERROR(AVERAGEIF('Preguntas Orientadoras'!$D$4:$D$46,'Vinculación Riesgos'!C188,'Preguntas Orientadoras'!$G$4:$G$46),"")</f>
        <v/>
      </c>
      <c r="E188" s="157"/>
      <c r="F188" s="160"/>
    </row>
    <row r="189" spans="2:6" x14ac:dyDescent="0.2">
      <c r="B189" s="172"/>
      <c r="C189" s="45"/>
      <c r="D189" s="40" t="str">
        <f>IFERROR(AVERAGEIF('Preguntas Orientadoras'!$D$4:$D$46,'Vinculación Riesgos'!C189,'Preguntas Orientadoras'!$G$4:$G$46),"")</f>
        <v/>
      </c>
      <c r="E189" s="157"/>
      <c r="F189" s="160"/>
    </row>
    <row r="190" spans="2:6" x14ac:dyDescent="0.2">
      <c r="B190" s="172"/>
      <c r="C190" s="45"/>
      <c r="D190" s="40" t="str">
        <f>IFERROR(AVERAGEIF('Preguntas Orientadoras'!$D$4:$D$46,'Vinculación Riesgos'!C190,'Preguntas Orientadoras'!$G$4:$G$46),"")</f>
        <v/>
      </c>
      <c r="E190" s="157"/>
      <c r="F190" s="160"/>
    </row>
    <row r="191" spans="2:6" x14ac:dyDescent="0.2">
      <c r="B191" s="172"/>
      <c r="C191" s="45"/>
      <c r="D191" s="40" t="str">
        <f>IFERROR(AVERAGEIF('Preguntas Orientadoras'!$D$4:$D$46,'Vinculación Riesgos'!C191,'Preguntas Orientadoras'!$G$4:$G$46),"")</f>
        <v/>
      </c>
      <c r="E191" s="157"/>
      <c r="F191" s="160"/>
    </row>
    <row r="192" spans="2:6" x14ac:dyDescent="0.2">
      <c r="B192" s="172"/>
      <c r="C192" s="45"/>
      <c r="D192" s="40" t="str">
        <f>IFERROR(AVERAGEIF('Preguntas Orientadoras'!$D$4:$D$46,'Vinculación Riesgos'!C192,'Preguntas Orientadoras'!$G$4:$G$46),"")</f>
        <v/>
      </c>
      <c r="E192" s="157"/>
      <c r="F192" s="160"/>
    </row>
    <row r="193" spans="2:6" x14ac:dyDescent="0.2">
      <c r="B193" s="172"/>
      <c r="C193" s="45"/>
      <c r="D193" s="40" t="str">
        <f>IFERROR(AVERAGEIF('Preguntas Orientadoras'!$D$4:$D$46,'Vinculación Riesgos'!C193,'Preguntas Orientadoras'!$G$4:$G$46),"")</f>
        <v/>
      </c>
      <c r="E193" s="157"/>
      <c r="F193" s="160"/>
    </row>
    <row r="194" spans="2:6" x14ac:dyDescent="0.2">
      <c r="B194" s="172"/>
      <c r="C194" s="45"/>
      <c r="D194" s="40" t="str">
        <f>IFERROR(AVERAGEIF('Preguntas Orientadoras'!$D$4:$D$46,'Vinculación Riesgos'!C194,'Preguntas Orientadoras'!$G$4:$G$46),"")</f>
        <v/>
      </c>
      <c r="E194" s="157"/>
      <c r="F194" s="160"/>
    </row>
    <row r="195" spans="2:6" ht="15" thickBot="1" x14ac:dyDescent="0.25">
      <c r="B195" s="173"/>
      <c r="C195" s="47"/>
      <c r="D195" s="41" t="str">
        <f>IFERROR(AVERAGEIF('Preguntas Orientadoras'!$D$4:$D$46,'Vinculación Riesgos'!C195,'Preguntas Orientadoras'!$G$4:$G$46),"")</f>
        <v/>
      </c>
      <c r="E195" s="158"/>
      <c r="F195" s="161"/>
    </row>
    <row r="196" spans="2:6" x14ac:dyDescent="0.2">
      <c r="B196" s="171" t="str">
        <f>IF(Inicio!G54="SI",Inicio!F54,"")</f>
        <v/>
      </c>
      <c r="C196" s="43"/>
      <c r="D196" s="39" t="str">
        <f>IFERROR(AVERAGEIF('Preguntas Orientadoras'!$D$4:$D$46,'Vinculación Riesgos'!C196,'Preguntas Orientadoras'!$G$4:$G$46),"")</f>
        <v/>
      </c>
      <c r="E196" s="162" t="str">
        <f>IFERROR(AVERAGE(D196:D205),"")</f>
        <v/>
      </c>
      <c r="F196" s="159" t="str" cm="1">
        <f t="array" ref="F196">IFERROR(_xlfn.IFS(AND(1&gt;=E196,E196&gt;=0.75),"ALTO",AND(0.75&gt;E196,E196&gt;=0.5),"MEDIO-ALTO",AND(0.5&gt;E196,E196&gt;=0.25),"MEDIO-BAJO",AND(0.25&gt;E196,E196&gt;=0),"BAJO"),"")</f>
        <v/>
      </c>
    </row>
    <row r="197" spans="2:6" x14ac:dyDescent="0.2">
      <c r="B197" s="172"/>
      <c r="C197" s="45"/>
      <c r="D197" s="40" t="str">
        <f>IFERROR(AVERAGEIF('Preguntas Orientadoras'!$D$4:$D$46,'Vinculación Riesgos'!C197,'Preguntas Orientadoras'!$G$4:$G$46),"")</f>
        <v/>
      </c>
      <c r="E197" s="157"/>
      <c r="F197" s="160"/>
    </row>
    <row r="198" spans="2:6" x14ac:dyDescent="0.2">
      <c r="B198" s="172"/>
      <c r="C198" s="45"/>
      <c r="D198" s="40" t="str">
        <f>IFERROR(AVERAGEIF('Preguntas Orientadoras'!$D$4:$D$46,'Vinculación Riesgos'!C198,'Preguntas Orientadoras'!$G$4:$G$46),"")</f>
        <v/>
      </c>
      <c r="E198" s="157"/>
      <c r="F198" s="160"/>
    </row>
    <row r="199" spans="2:6" x14ac:dyDescent="0.2">
      <c r="B199" s="172"/>
      <c r="C199" s="45"/>
      <c r="D199" s="40" t="str">
        <f>IFERROR(AVERAGEIF('Preguntas Orientadoras'!$D$4:$D$46,'Vinculación Riesgos'!C199,'Preguntas Orientadoras'!$G$4:$G$46),"")</f>
        <v/>
      </c>
      <c r="E199" s="157"/>
      <c r="F199" s="160"/>
    </row>
    <row r="200" spans="2:6" x14ac:dyDescent="0.2">
      <c r="B200" s="172"/>
      <c r="C200" s="45"/>
      <c r="D200" s="40" t="str">
        <f>IFERROR(AVERAGEIF('Preguntas Orientadoras'!$D$4:$D$46,'Vinculación Riesgos'!C200,'Preguntas Orientadoras'!$G$4:$G$46),"")</f>
        <v/>
      </c>
      <c r="E200" s="157"/>
      <c r="F200" s="160"/>
    </row>
    <row r="201" spans="2:6" x14ac:dyDescent="0.2">
      <c r="B201" s="172"/>
      <c r="C201" s="45"/>
      <c r="D201" s="40" t="str">
        <f>IFERROR(AVERAGEIF('Preguntas Orientadoras'!$D$4:$D$46,'Vinculación Riesgos'!C201,'Preguntas Orientadoras'!$G$4:$G$46),"")</f>
        <v/>
      </c>
      <c r="E201" s="157"/>
      <c r="F201" s="160"/>
    </row>
    <row r="202" spans="2:6" x14ac:dyDescent="0.2">
      <c r="B202" s="172"/>
      <c r="C202" s="45"/>
      <c r="D202" s="40" t="str">
        <f>IFERROR(AVERAGEIF('Preguntas Orientadoras'!$D$4:$D$46,'Vinculación Riesgos'!C202,'Preguntas Orientadoras'!$G$4:$G$46),"")</f>
        <v/>
      </c>
      <c r="E202" s="157"/>
      <c r="F202" s="160"/>
    </row>
    <row r="203" spans="2:6" x14ac:dyDescent="0.2">
      <c r="B203" s="172"/>
      <c r="C203" s="45"/>
      <c r="D203" s="40" t="str">
        <f>IFERROR(AVERAGEIF('Preguntas Orientadoras'!$D$4:$D$46,'Vinculación Riesgos'!C203,'Preguntas Orientadoras'!$G$4:$G$46),"")</f>
        <v/>
      </c>
      <c r="E203" s="157"/>
      <c r="F203" s="160"/>
    </row>
    <row r="204" spans="2:6" x14ac:dyDescent="0.2">
      <c r="B204" s="172"/>
      <c r="C204" s="45"/>
      <c r="D204" s="40" t="str">
        <f>IFERROR(AVERAGEIF('Preguntas Orientadoras'!$D$4:$D$46,'Vinculación Riesgos'!C204,'Preguntas Orientadoras'!$G$4:$G$46),"")</f>
        <v/>
      </c>
      <c r="E204" s="157"/>
      <c r="F204" s="160"/>
    </row>
    <row r="205" spans="2:6" ht="15" thickBot="1" x14ac:dyDescent="0.25">
      <c r="B205" s="173"/>
      <c r="C205" s="47"/>
      <c r="D205" s="41" t="str">
        <f>IFERROR(AVERAGEIF('Preguntas Orientadoras'!$D$4:$D$46,'Vinculación Riesgos'!C205,'Preguntas Orientadoras'!$G$4:$G$46),"")</f>
        <v/>
      </c>
      <c r="E205" s="158"/>
      <c r="F205" s="161"/>
    </row>
    <row r="206" spans="2:6" x14ac:dyDescent="0.2">
      <c r="B206" s="171" t="str">
        <f>IF(Inicio!G55="SI",Inicio!F55,"")</f>
        <v/>
      </c>
      <c r="C206" s="43"/>
      <c r="D206" s="39" t="str">
        <f>IFERROR(AVERAGEIF('Preguntas Orientadoras'!$D$4:$D$46,'Vinculación Riesgos'!C206,'Preguntas Orientadoras'!$G$4:$G$46),"")</f>
        <v/>
      </c>
      <c r="E206" s="162" t="str">
        <f>IFERROR(AVERAGE(D206:D215),"")</f>
        <v/>
      </c>
      <c r="F206" s="159" t="str" cm="1">
        <f t="array" ref="F206">IFERROR(_xlfn.IFS(AND(1&gt;=E206,E206&gt;=0.75),"ALTO",AND(0.75&gt;E206,E206&gt;=0.5),"MEDIO-ALTO",AND(0.5&gt;E206,E206&gt;=0.25),"MEDIO-BAJO",AND(0.25&gt;E206,E206&gt;=0),"BAJO"),"")</f>
        <v/>
      </c>
    </row>
    <row r="207" spans="2:6" x14ac:dyDescent="0.2">
      <c r="B207" s="172"/>
      <c r="C207" s="45"/>
      <c r="D207" s="40" t="str">
        <f>IFERROR(AVERAGEIF('Preguntas Orientadoras'!$D$4:$D$46,'Vinculación Riesgos'!C207,'Preguntas Orientadoras'!$G$4:$G$46),"")</f>
        <v/>
      </c>
      <c r="E207" s="157"/>
      <c r="F207" s="160"/>
    </row>
    <row r="208" spans="2:6" x14ac:dyDescent="0.2">
      <c r="B208" s="172"/>
      <c r="C208" s="45"/>
      <c r="D208" s="40" t="str">
        <f>IFERROR(AVERAGEIF('Preguntas Orientadoras'!$D$4:$D$46,'Vinculación Riesgos'!C208,'Preguntas Orientadoras'!$G$4:$G$46),"")</f>
        <v/>
      </c>
      <c r="E208" s="157"/>
      <c r="F208" s="160"/>
    </row>
    <row r="209" spans="2:6" x14ac:dyDescent="0.2">
      <c r="B209" s="172"/>
      <c r="C209" s="45"/>
      <c r="D209" s="40" t="str">
        <f>IFERROR(AVERAGEIF('Preguntas Orientadoras'!$D$4:$D$46,'Vinculación Riesgos'!C209,'Preguntas Orientadoras'!$G$4:$G$46),"")</f>
        <v/>
      </c>
      <c r="E209" s="157"/>
      <c r="F209" s="160"/>
    </row>
    <row r="210" spans="2:6" x14ac:dyDescent="0.2">
      <c r="B210" s="172"/>
      <c r="C210" s="45"/>
      <c r="D210" s="40" t="str">
        <f>IFERROR(AVERAGEIF('Preguntas Orientadoras'!$D$4:$D$46,'Vinculación Riesgos'!C210,'Preguntas Orientadoras'!$G$4:$G$46),"")</f>
        <v/>
      </c>
      <c r="E210" s="157"/>
      <c r="F210" s="160"/>
    </row>
    <row r="211" spans="2:6" x14ac:dyDescent="0.2">
      <c r="B211" s="172"/>
      <c r="C211" s="45"/>
      <c r="D211" s="40" t="str">
        <f>IFERROR(AVERAGEIF('Preguntas Orientadoras'!$D$4:$D$46,'Vinculación Riesgos'!C211,'Preguntas Orientadoras'!$G$4:$G$46),"")</f>
        <v/>
      </c>
      <c r="E211" s="157"/>
      <c r="F211" s="160"/>
    </row>
    <row r="212" spans="2:6" x14ac:dyDescent="0.2">
      <c r="B212" s="172"/>
      <c r="C212" s="45"/>
      <c r="D212" s="40" t="str">
        <f>IFERROR(AVERAGEIF('Preguntas Orientadoras'!$D$4:$D$46,'Vinculación Riesgos'!C212,'Preguntas Orientadoras'!$G$4:$G$46),"")</f>
        <v/>
      </c>
      <c r="E212" s="157"/>
      <c r="F212" s="160"/>
    </row>
    <row r="213" spans="2:6" x14ac:dyDescent="0.2">
      <c r="B213" s="172"/>
      <c r="C213" s="45"/>
      <c r="D213" s="40" t="str">
        <f>IFERROR(AVERAGEIF('Preguntas Orientadoras'!$D$4:$D$46,'Vinculación Riesgos'!C213,'Preguntas Orientadoras'!$G$4:$G$46),"")</f>
        <v/>
      </c>
      <c r="E213" s="157"/>
      <c r="F213" s="160"/>
    </row>
    <row r="214" spans="2:6" x14ac:dyDescent="0.2">
      <c r="B214" s="172"/>
      <c r="C214" s="45"/>
      <c r="D214" s="40" t="str">
        <f>IFERROR(AVERAGEIF('Preguntas Orientadoras'!$D$4:$D$46,'Vinculación Riesgos'!C214,'Preguntas Orientadoras'!$G$4:$G$46),"")</f>
        <v/>
      </c>
      <c r="E214" s="157"/>
      <c r="F214" s="160"/>
    </row>
    <row r="215" spans="2:6" ht="15" thickBot="1" x14ac:dyDescent="0.25">
      <c r="B215" s="173"/>
      <c r="C215" s="47"/>
      <c r="D215" s="41" t="str">
        <f>IFERROR(AVERAGEIF('Preguntas Orientadoras'!$D$4:$D$46,'Vinculación Riesgos'!C215,'Preguntas Orientadoras'!$G$4:$G$46),"")</f>
        <v/>
      </c>
      <c r="E215" s="158"/>
      <c r="F215" s="161"/>
    </row>
    <row r="216" spans="2:6" x14ac:dyDescent="0.2">
      <c r="B216" s="171" t="str">
        <f>IF(Inicio!G56="SI",Inicio!F56,"")</f>
        <v/>
      </c>
      <c r="C216" s="43"/>
      <c r="D216" s="39" t="str">
        <f>IFERROR(AVERAGEIF('Preguntas Orientadoras'!$D$4:$D$46,'Vinculación Riesgos'!C216,'Preguntas Orientadoras'!$G$4:$G$46),"")</f>
        <v/>
      </c>
      <c r="E216" s="162" t="str">
        <f>IFERROR(AVERAGE(D216:D225),"")</f>
        <v/>
      </c>
      <c r="F216" s="159" t="str" cm="1">
        <f t="array" ref="F216">IFERROR(_xlfn.IFS(AND(1&gt;=E216,E216&gt;=0.75),"ALTO",AND(0.75&gt;E216,E216&gt;=0.5),"MEDIO-ALTO",AND(0.5&gt;E216,E216&gt;=0.25),"MEDIO-BAJO",AND(0.25&gt;E216,E216&gt;=0),"BAJO"),"")</f>
        <v/>
      </c>
    </row>
    <row r="217" spans="2:6" x14ac:dyDescent="0.2">
      <c r="B217" s="172"/>
      <c r="C217" s="45"/>
      <c r="D217" s="40" t="str">
        <f>IFERROR(AVERAGEIF('Preguntas Orientadoras'!$D$4:$D$46,'Vinculación Riesgos'!C217,'Preguntas Orientadoras'!$G$4:$G$46),"")</f>
        <v/>
      </c>
      <c r="E217" s="157"/>
      <c r="F217" s="160"/>
    </row>
    <row r="218" spans="2:6" x14ac:dyDescent="0.2">
      <c r="B218" s="172"/>
      <c r="C218" s="45"/>
      <c r="D218" s="40" t="str">
        <f>IFERROR(AVERAGEIF('Preguntas Orientadoras'!$D$4:$D$46,'Vinculación Riesgos'!C218,'Preguntas Orientadoras'!$G$4:$G$46),"")</f>
        <v/>
      </c>
      <c r="E218" s="157"/>
      <c r="F218" s="160"/>
    </row>
    <row r="219" spans="2:6" x14ac:dyDescent="0.2">
      <c r="B219" s="172"/>
      <c r="C219" s="45"/>
      <c r="D219" s="40" t="str">
        <f>IFERROR(AVERAGEIF('Preguntas Orientadoras'!$D$4:$D$46,'Vinculación Riesgos'!C219,'Preguntas Orientadoras'!$G$4:$G$46),"")</f>
        <v/>
      </c>
      <c r="E219" s="157"/>
      <c r="F219" s="160"/>
    </row>
    <row r="220" spans="2:6" x14ac:dyDescent="0.2">
      <c r="B220" s="172"/>
      <c r="C220" s="45"/>
      <c r="D220" s="40" t="str">
        <f>IFERROR(AVERAGEIF('Preguntas Orientadoras'!$D$4:$D$46,'Vinculación Riesgos'!C220,'Preguntas Orientadoras'!$G$4:$G$46),"")</f>
        <v/>
      </c>
      <c r="E220" s="157"/>
      <c r="F220" s="160"/>
    </row>
    <row r="221" spans="2:6" x14ac:dyDescent="0.2">
      <c r="B221" s="172"/>
      <c r="C221" s="45"/>
      <c r="D221" s="40" t="str">
        <f>IFERROR(AVERAGEIF('Preguntas Orientadoras'!$D$4:$D$46,'Vinculación Riesgos'!C221,'Preguntas Orientadoras'!$G$4:$G$46),"")</f>
        <v/>
      </c>
      <c r="E221" s="157"/>
      <c r="F221" s="160"/>
    </row>
    <row r="222" spans="2:6" x14ac:dyDescent="0.2">
      <c r="B222" s="172"/>
      <c r="C222" s="45"/>
      <c r="D222" s="40" t="str">
        <f>IFERROR(AVERAGEIF('Preguntas Orientadoras'!$D$4:$D$46,'Vinculación Riesgos'!C222,'Preguntas Orientadoras'!$G$4:$G$46),"")</f>
        <v/>
      </c>
      <c r="E222" s="157"/>
      <c r="F222" s="160"/>
    </row>
    <row r="223" spans="2:6" x14ac:dyDescent="0.2">
      <c r="B223" s="172"/>
      <c r="C223" s="45"/>
      <c r="D223" s="40" t="str">
        <f>IFERROR(AVERAGEIF('Preguntas Orientadoras'!$D$4:$D$46,'Vinculación Riesgos'!C223,'Preguntas Orientadoras'!$G$4:$G$46),"")</f>
        <v/>
      </c>
      <c r="E223" s="157"/>
      <c r="F223" s="160"/>
    </row>
    <row r="224" spans="2:6" x14ac:dyDescent="0.2">
      <c r="B224" s="172"/>
      <c r="C224" s="45"/>
      <c r="D224" s="40" t="str">
        <f>IFERROR(AVERAGEIF('Preguntas Orientadoras'!$D$4:$D$46,'Vinculación Riesgos'!C224,'Preguntas Orientadoras'!$G$4:$G$46),"")</f>
        <v/>
      </c>
      <c r="E224" s="157"/>
      <c r="F224" s="160"/>
    </row>
    <row r="225" spans="2:6" ht="15" thickBot="1" x14ac:dyDescent="0.25">
      <c r="B225" s="173"/>
      <c r="C225" s="47"/>
      <c r="D225" s="41" t="str">
        <f>IFERROR(AVERAGEIF('Preguntas Orientadoras'!$D$4:$D$46,'Vinculación Riesgos'!C225,'Preguntas Orientadoras'!$G$4:$G$46),"")</f>
        <v/>
      </c>
      <c r="E225" s="158"/>
      <c r="F225" s="161"/>
    </row>
    <row r="226" spans="2:6" x14ac:dyDescent="0.2">
      <c r="B226" s="171" t="str">
        <f>IF(Inicio!G57="SI",Inicio!F57,"")</f>
        <v/>
      </c>
      <c r="C226" s="43"/>
      <c r="D226" s="39" t="str">
        <f>IFERROR(AVERAGEIF('Preguntas Orientadoras'!$D$4:$D$46,'Vinculación Riesgos'!C226,'Preguntas Orientadoras'!$G$4:$G$46),"")</f>
        <v/>
      </c>
      <c r="E226" s="162" t="str">
        <f>IFERROR(AVERAGE(D226:D235),"")</f>
        <v/>
      </c>
      <c r="F226" s="159" t="str" cm="1">
        <f t="array" ref="F226">IFERROR(_xlfn.IFS(AND(1&gt;=E226,E226&gt;=0.75),"ALTO",AND(0.75&gt;E226,E226&gt;=0.5),"MEDIO-ALTO",AND(0.5&gt;E226,E226&gt;=0.25),"MEDIO-BAJO",AND(0.25&gt;E226,E226&gt;=0),"BAJO"),"")</f>
        <v/>
      </c>
    </row>
    <row r="227" spans="2:6" x14ac:dyDescent="0.2">
      <c r="B227" s="172"/>
      <c r="C227" s="45"/>
      <c r="D227" s="40" t="str">
        <f>IFERROR(AVERAGEIF('Preguntas Orientadoras'!$D$4:$D$46,'Vinculación Riesgos'!C227,'Preguntas Orientadoras'!$G$4:$G$46),"")</f>
        <v/>
      </c>
      <c r="E227" s="157"/>
      <c r="F227" s="160"/>
    </row>
    <row r="228" spans="2:6" x14ac:dyDescent="0.2">
      <c r="B228" s="172"/>
      <c r="C228" s="45"/>
      <c r="D228" s="40" t="str">
        <f>IFERROR(AVERAGEIF('Preguntas Orientadoras'!$D$4:$D$46,'Vinculación Riesgos'!C228,'Preguntas Orientadoras'!$G$4:$G$46),"")</f>
        <v/>
      </c>
      <c r="E228" s="157"/>
      <c r="F228" s="160"/>
    </row>
    <row r="229" spans="2:6" x14ac:dyDescent="0.2">
      <c r="B229" s="172"/>
      <c r="C229" s="45"/>
      <c r="D229" s="40" t="str">
        <f>IFERROR(AVERAGEIF('Preguntas Orientadoras'!$D$4:$D$46,'Vinculación Riesgos'!C229,'Preguntas Orientadoras'!$G$4:$G$46),"")</f>
        <v/>
      </c>
      <c r="E229" s="157"/>
      <c r="F229" s="160"/>
    </row>
    <row r="230" spans="2:6" x14ac:dyDescent="0.2">
      <c r="B230" s="172"/>
      <c r="C230" s="45"/>
      <c r="D230" s="40" t="str">
        <f>IFERROR(AVERAGEIF('Preguntas Orientadoras'!$D$4:$D$46,'Vinculación Riesgos'!C230,'Preguntas Orientadoras'!$G$4:$G$46),"")</f>
        <v/>
      </c>
      <c r="E230" s="157"/>
      <c r="F230" s="160"/>
    </row>
    <row r="231" spans="2:6" x14ac:dyDescent="0.2">
      <c r="B231" s="172"/>
      <c r="C231" s="45"/>
      <c r="D231" s="40" t="str">
        <f>IFERROR(AVERAGEIF('Preguntas Orientadoras'!$D$4:$D$46,'Vinculación Riesgos'!C231,'Preguntas Orientadoras'!$G$4:$G$46),"")</f>
        <v/>
      </c>
      <c r="E231" s="157"/>
      <c r="F231" s="160"/>
    </row>
    <row r="232" spans="2:6" x14ac:dyDescent="0.2">
      <c r="B232" s="172"/>
      <c r="C232" s="45"/>
      <c r="D232" s="40" t="str">
        <f>IFERROR(AVERAGEIF('Preguntas Orientadoras'!$D$4:$D$46,'Vinculación Riesgos'!C232,'Preguntas Orientadoras'!$G$4:$G$46),"")</f>
        <v/>
      </c>
      <c r="E232" s="157"/>
      <c r="F232" s="160"/>
    </row>
    <row r="233" spans="2:6" x14ac:dyDescent="0.2">
      <c r="B233" s="172"/>
      <c r="C233" s="45"/>
      <c r="D233" s="40" t="str">
        <f>IFERROR(AVERAGEIF('Preguntas Orientadoras'!$D$4:$D$46,'Vinculación Riesgos'!C233,'Preguntas Orientadoras'!$G$4:$G$46),"")</f>
        <v/>
      </c>
      <c r="E233" s="157"/>
      <c r="F233" s="160"/>
    </row>
    <row r="234" spans="2:6" x14ac:dyDescent="0.2">
      <c r="B234" s="172"/>
      <c r="C234" s="45"/>
      <c r="D234" s="40" t="str">
        <f>IFERROR(AVERAGEIF('Preguntas Orientadoras'!$D$4:$D$46,'Vinculación Riesgos'!C234,'Preguntas Orientadoras'!$G$4:$G$46),"")</f>
        <v/>
      </c>
      <c r="E234" s="157"/>
      <c r="F234" s="160"/>
    </row>
    <row r="235" spans="2:6" ht="15" thickBot="1" x14ac:dyDescent="0.25">
      <c r="B235" s="173"/>
      <c r="C235" s="47"/>
      <c r="D235" s="41" t="str">
        <f>IFERROR(AVERAGEIF('Preguntas Orientadoras'!$D$4:$D$46,'Vinculación Riesgos'!C235,'Preguntas Orientadoras'!$G$4:$G$46),"")</f>
        <v/>
      </c>
      <c r="E235" s="158"/>
      <c r="F235" s="161"/>
    </row>
    <row r="236" spans="2:6" x14ac:dyDescent="0.2">
      <c r="B236" s="171" t="str">
        <f>IF(Inicio!G58="SI",Inicio!F58,"")</f>
        <v/>
      </c>
      <c r="C236" s="43"/>
      <c r="D236" s="39" t="str">
        <f>IFERROR(AVERAGEIF('Preguntas Orientadoras'!$D$4:$D$46,'Vinculación Riesgos'!C236,'Preguntas Orientadoras'!$G$4:$G$46),"")</f>
        <v/>
      </c>
      <c r="E236" s="162" t="str">
        <f>IFERROR(AVERAGE(D236:D245),"")</f>
        <v/>
      </c>
      <c r="F236" s="159" t="str" cm="1">
        <f t="array" ref="F236">IFERROR(_xlfn.IFS(AND(1&gt;=E236,E236&gt;=0.75),"ALTO",AND(0.75&gt;E236,E236&gt;=0.5),"MEDIO-ALTO",AND(0.5&gt;E236,E236&gt;=0.25),"MEDIO-BAJO",AND(0.25&gt;E236,E236&gt;=0),"BAJO"),"")</f>
        <v/>
      </c>
    </row>
    <row r="237" spans="2:6" x14ac:dyDescent="0.2">
      <c r="B237" s="172"/>
      <c r="C237" s="45"/>
      <c r="D237" s="40" t="str">
        <f>IFERROR(AVERAGEIF('Preguntas Orientadoras'!$D$4:$D$46,'Vinculación Riesgos'!C237,'Preguntas Orientadoras'!$G$4:$G$46),"")</f>
        <v/>
      </c>
      <c r="E237" s="157"/>
      <c r="F237" s="160"/>
    </row>
    <row r="238" spans="2:6" x14ac:dyDescent="0.2">
      <c r="B238" s="172"/>
      <c r="C238" s="45"/>
      <c r="D238" s="40" t="str">
        <f>IFERROR(AVERAGEIF('Preguntas Orientadoras'!$D$4:$D$46,'Vinculación Riesgos'!C238,'Preguntas Orientadoras'!$G$4:$G$46),"")</f>
        <v/>
      </c>
      <c r="E238" s="157"/>
      <c r="F238" s="160"/>
    </row>
    <row r="239" spans="2:6" x14ac:dyDescent="0.2">
      <c r="B239" s="172"/>
      <c r="C239" s="45"/>
      <c r="D239" s="40" t="str">
        <f>IFERROR(AVERAGEIF('Preguntas Orientadoras'!$D$4:$D$46,'Vinculación Riesgos'!C239,'Preguntas Orientadoras'!$G$4:$G$46),"")</f>
        <v/>
      </c>
      <c r="E239" s="157"/>
      <c r="F239" s="160"/>
    </row>
    <row r="240" spans="2:6" x14ac:dyDescent="0.2">
      <c r="B240" s="172"/>
      <c r="C240" s="45"/>
      <c r="D240" s="40" t="str">
        <f>IFERROR(AVERAGEIF('Preguntas Orientadoras'!$D$4:$D$46,'Vinculación Riesgos'!C240,'Preguntas Orientadoras'!$G$4:$G$46),"")</f>
        <v/>
      </c>
      <c r="E240" s="157"/>
      <c r="F240" s="160"/>
    </row>
    <row r="241" spans="2:6" x14ac:dyDescent="0.2">
      <c r="B241" s="172"/>
      <c r="C241" s="45"/>
      <c r="D241" s="40" t="str">
        <f>IFERROR(AVERAGEIF('Preguntas Orientadoras'!$D$4:$D$46,'Vinculación Riesgos'!C241,'Preguntas Orientadoras'!$G$4:$G$46),"")</f>
        <v/>
      </c>
      <c r="E241" s="157"/>
      <c r="F241" s="160"/>
    </row>
    <row r="242" spans="2:6" x14ac:dyDescent="0.2">
      <c r="B242" s="172"/>
      <c r="C242" s="45"/>
      <c r="D242" s="40" t="str">
        <f>IFERROR(AVERAGEIF('Preguntas Orientadoras'!$D$4:$D$46,'Vinculación Riesgos'!C242,'Preguntas Orientadoras'!$G$4:$G$46),"")</f>
        <v/>
      </c>
      <c r="E242" s="157"/>
      <c r="F242" s="160"/>
    </row>
    <row r="243" spans="2:6" x14ac:dyDescent="0.2">
      <c r="B243" s="172"/>
      <c r="C243" s="45"/>
      <c r="D243" s="40" t="str">
        <f>IFERROR(AVERAGEIF('Preguntas Orientadoras'!$D$4:$D$46,'Vinculación Riesgos'!C243,'Preguntas Orientadoras'!$G$4:$G$46),"")</f>
        <v/>
      </c>
      <c r="E243" s="157"/>
      <c r="F243" s="160"/>
    </row>
    <row r="244" spans="2:6" x14ac:dyDescent="0.2">
      <c r="B244" s="172"/>
      <c r="C244" s="45"/>
      <c r="D244" s="40" t="str">
        <f>IFERROR(AVERAGEIF('Preguntas Orientadoras'!$D$4:$D$46,'Vinculación Riesgos'!C244,'Preguntas Orientadoras'!$G$4:$G$46),"")</f>
        <v/>
      </c>
      <c r="E244" s="157"/>
      <c r="F244" s="160"/>
    </row>
    <row r="245" spans="2:6" ht="15" thickBot="1" x14ac:dyDescent="0.25">
      <c r="B245" s="173"/>
      <c r="C245" s="47"/>
      <c r="D245" s="41" t="str">
        <f>IFERROR(AVERAGEIF('Preguntas Orientadoras'!$D$4:$D$46,'Vinculación Riesgos'!C245,'Preguntas Orientadoras'!$G$4:$G$46),"")</f>
        <v/>
      </c>
      <c r="E245" s="158"/>
      <c r="F245" s="161"/>
    </row>
    <row r="246" spans="2:6" x14ac:dyDescent="0.2">
      <c r="B246" s="174" t="str">
        <f>IF(Inicio!G59="SI",Inicio!F59,"")</f>
        <v/>
      </c>
      <c r="C246" s="44"/>
      <c r="D246" s="42" t="str">
        <f>IFERROR(AVERAGEIF('Preguntas Orientadoras'!$D$4:$D$46,'Vinculación Riesgos'!C246,'Preguntas Orientadoras'!$G$4:$G$46),"")</f>
        <v/>
      </c>
      <c r="E246" s="157" t="str">
        <f>IFERROR(AVERAGE(D246:D255),"")</f>
        <v/>
      </c>
      <c r="F246" s="159" t="str" cm="1">
        <f t="array" ref="F246">IFERROR(_xlfn.IFS(AND(1&gt;=E246,E246&gt;=0.75),"ALTO",AND(0.75&gt;E246,E246&gt;=0.5),"MEDIO-ALTO",AND(0.5&gt;E246,E246&gt;=0.25),"MEDIO-BAJO",AND(0.25&gt;E246,E246&gt;=0),"BAJO"),"")</f>
        <v/>
      </c>
    </row>
    <row r="247" spans="2:6" x14ac:dyDescent="0.2">
      <c r="B247" s="172"/>
      <c r="C247" s="45"/>
      <c r="D247" s="40" t="str">
        <f>IFERROR(AVERAGEIF('Preguntas Orientadoras'!$D$4:$D$46,'Vinculación Riesgos'!C247,'Preguntas Orientadoras'!$G$4:$G$46),"")</f>
        <v/>
      </c>
      <c r="E247" s="157"/>
      <c r="F247" s="160"/>
    </row>
    <row r="248" spans="2:6" x14ac:dyDescent="0.2">
      <c r="B248" s="172"/>
      <c r="C248" s="45"/>
      <c r="D248" s="40" t="str">
        <f>IFERROR(AVERAGEIF('Preguntas Orientadoras'!$D$4:$D$46,'Vinculación Riesgos'!C248,'Preguntas Orientadoras'!$G$4:$G$46),"")</f>
        <v/>
      </c>
      <c r="E248" s="157"/>
      <c r="F248" s="160"/>
    </row>
    <row r="249" spans="2:6" x14ac:dyDescent="0.2">
      <c r="B249" s="172"/>
      <c r="C249" s="45"/>
      <c r="D249" s="40" t="str">
        <f>IFERROR(AVERAGEIF('Preguntas Orientadoras'!$D$4:$D$46,'Vinculación Riesgos'!C249,'Preguntas Orientadoras'!$G$4:$G$46),"")</f>
        <v/>
      </c>
      <c r="E249" s="157"/>
      <c r="F249" s="160"/>
    </row>
    <row r="250" spans="2:6" x14ac:dyDescent="0.2">
      <c r="B250" s="172"/>
      <c r="C250" s="45"/>
      <c r="D250" s="40" t="str">
        <f>IFERROR(AVERAGEIF('Preguntas Orientadoras'!$D$4:$D$46,'Vinculación Riesgos'!C250,'Preguntas Orientadoras'!$G$4:$G$46),"")</f>
        <v/>
      </c>
      <c r="E250" s="157"/>
      <c r="F250" s="160"/>
    </row>
    <row r="251" spans="2:6" x14ac:dyDescent="0.2">
      <c r="B251" s="172"/>
      <c r="C251" s="45"/>
      <c r="D251" s="40" t="str">
        <f>IFERROR(AVERAGEIF('Preguntas Orientadoras'!$D$4:$D$46,'Vinculación Riesgos'!C251,'Preguntas Orientadoras'!$G$4:$G$46),"")</f>
        <v/>
      </c>
      <c r="E251" s="157"/>
      <c r="F251" s="160"/>
    </row>
    <row r="252" spans="2:6" x14ac:dyDescent="0.2">
      <c r="B252" s="172"/>
      <c r="C252" s="45"/>
      <c r="D252" s="40" t="str">
        <f>IFERROR(AVERAGEIF('Preguntas Orientadoras'!$D$4:$D$46,'Vinculación Riesgos'!C252,'Preguntas Orientadoras'!$G$4:$G$46),"")</f>
        <v/>
      </c>
      <c r="E252" s="157"/>
      <c r="F252" s="160"/>
    </row>
    <row r="253" spans="2:6" x14ac:dyDescent="0.2">
      <c r="B253" s="172"/>
      <c r="C253" s="45"/>
      <c r="D253" s="40" t="str">
        <f>IFERROR(AVERAGEIF('Preguntas Orientadoras'!$D$4:$D$46,'Vinculación Riesgos'!C253,'Preguntas Orientadoras'!$G$4:$G$46),"")</f>
        <v/>
      </c>
      <c r="E253" s="157"/>
      <c r="F253" s="160"/>
    </row>
    <row r="254" spans="2:6" x14ac:dyDescent="0.2">
      <c r="B254" s="172"/>
      <c r="C254" s="45"/>
      <c r="D254" s="40" t="str">
        <f>IFERROR(AVERAGEIF('Preguntas Orientadoras'!$D$4:$D$46,'Vinculación Riesgos'!C254,'Preguntas Orientadoras'!$G$4:$G$46),"")</f>
        <v/>
      </c>
      <c r="E254" s="157"/>
      <c r="F254" s="160"/>
    </row>
    <row r="255" spans="2:6" ht="15" thickBot="1" x14ac:dyDescent="0.25">
      <c r="B255" s="173"/>
      <c r="C255" s="47"/>
      <c r="D255" s="41" t="str">
        <f>IFERROR(AVERAGEIF('Preguntas Orientadoras'!$D$4:$D$46,'Vinculación Riesgos'!C255,'Preguntas Orientadoras'!$G$4:$G$46),"")</f>
        <v/>
      </c>
      <c r="E255" s="158"/>
      <c r="F255" s="161"/>
    </row>
    <row r="256" spans="2:6" x14ac:dyDescent="0.2">
      <c r="B256" s="174" t="str">
        <f>IF(Inicio!G60="SI",Inicio!F60,"")</f>
        <v/>
      </c>
      <c r="C256" s="44"/>
      <c r="D256" s="42" t="str">
        <f>IFERROR(AVERAGEIF('Preguntas Orientadoras'!$D$4:$D$46,'Vinculación Riesgos'!C256,'Preguntas Orientadoras'!$G$4:$G$46),"")</f>
        <v/>
      </c>
      <c r="E256" s="157" t="str">
        <f>IFERROR(AVERAGE(D256:D265),"")</f>
        <v/>
      </c>
      <c r="F256" s="159" t="str" cm="1">
        <f t="array" ref="F256">IFERROR(_xlfn.IFS(AND(1&gt;=E256,E256&gt;=0.75),"ALTO",AND(0.75&gt;E256,E256&gt;=0.5),"MEDIO-ALTO",AND(0.5&gt;E256,E256&gt;=0.25),"MEDIO-BAJO",AND(0.25&gt;E256,E256&gt;=0),"BAJO"),"")</f>
        <v/>
      </c>
    </row>
    <row r="257" spans="2:6" x14ac:dyDescent="0.2">
      <c r="B257" s="172"/>
      <c r="C257" s="45"/>
      <c r="D257" s="40" t="str">
        <f>IFERROR(AVERAGEIF('Preguntas Orientadoras'!$D$4:$D$46,'Vinculación Riesgos'!C257,'Preguntas Orientadoras'!$G$4:$G$46),"")</f>
        <v/>
      </c>
      <c r="E257" s="157"/>
      <c r="F257" s="160"/>
    </row>
    <row r="258" spans="2:6" x14ac:dyDescent="0.2">
      <c r="B258" s="172"/>
      <c r="C258" s="45"/>
      <c r="D258" s="40" t="str">
        <f>IFERROR(AVERAGEIF('Preguntas Orientadoras'!$D$4:$D$46,'Vinculación Riesgos'!C258,'Preguntas Orientadoras'!$G$4:$G$46),"")</f>
        <v/>
      </c>
      <c r="E258" s="157"/>
      <c r="F258" s="160"/>
    </row>
    <row r="259" spans="2:6" x14ac:dyDescent="0.2">
      <c r="B259" s="172"/>
      <c r="C259" s="45"/>
      <c r="D259" s="40" t="str">
        <f>IFERROR(AVERAGEIF('Preguntas Orientadoras'!$D$4:$D$46,'Vinculación Riesgos'!C259,'Preguntas Orientadoras'!$G$4:$G$46),"")</f>
        <v/>
      </c>
      <c r="E259" s="157"/>
      <c r="F259" s="160"/>
    </row>
    <row r="260" spans="2:6" x14ac:dyDescent="0.2">
      <c r="B260" s="172"/>
      <c r="C260" s="45"/>
      <c r="D260" s="40" t="str">
        <f>IFERROR(AVERAGEIF('Preguntas Orientadoras'!$D$4:$D$46,'Vinculación Riesgos'!C260,'Preguntas Orientadoras'!$G$4:$G$46),"")</f>
        <v/>
      </c>
      <c r="E260" s="157"/>
      <c r="F260" s="160"/>
    </row>
    <row r="261" spans="2:6" x14ac:dyDescent="0.2">
      <c r="B261" s="172"/>
      <c r="C261" s="45"/>
      <c r="D261" s="40" t="str">
        <f>IFERROR(AVERAGEIF('Preguntas Orientadoras'!$D$4:$D$46,'Vinculación Riesgos'!C261,'Preguntas Orientadoras'!$G$4:$G$46),"")</f>
        <v/>
      </c>
      <c r="E261" s="157"/>
      <c r="F261" s="160"/>
    </row>
    <row r="262" spans="2:6" x14ac:dyDescent="0.2">
      <c r="B262" s="172"/>
      <c r="C262" s="45"/>
      <c r="D262" s="40" t="str">
        <f>IFERROR(AVERAGEIF('Preguntas Orientadoras'!$D$4:$D$46,'Vinculación Riesgos'!C262,'Preguntas Orientadoras'!$G$4:$G$46),"")</f>
        <v/>
      </c>
      <c r="E262" s="157"/>
      <c r="F262" s="160"/>
    </row>
    <row r="263" spans="2:6" x14ac:dyDescent="0.2">
      <c r="B263" s="172"/>
      <c r="C263" s="45"/>
      <c r="D263" s="40" t="str">
        <f>IFERROR(AVERAGEIF('Preguntas Orientadoras'!$D$4:$D$46,'Vinculación Riesgos'!C263,'Preguntas Orientadoras'!$G$4:$G$46),"")</f>
        <v/>
      </c>
      <c r="E263" s="157"/>
      <c r="F263" s="160"/>
    </row>
    <row r="264" spans="2:6" x14ac:dyDescent="0.2">
      <c r="B264" s="172"/>
      <c r="C264" s="45"/>
      <c r="D264" s="40" t="str">
        <f>IFERROR(AVERAGEIF('Preguntas Orientadoras'!$D$4:$D$46,'Vinculación Riesgos'!C264,'Preguntas Orientadoras'!$G$4:$G$46),"")</f>
        <v/>
      </c>
      <c r="E264" s="157"/>
      <c r="F264" s="160"/>
    </row>
    <row r="265" spans="2:6" ht="15" thickBot="1" x14ac:dyDescent="0.25">
      <c r="B265" s="173"/>
      <c r="C265" s="47"/>
      <c r="D265" s="41" t="str">
        <f>IFERROR(AVERAGEIF('Preguntas Orientadoras'!$D$4:$D$46,'Vinculación Riesgos'!C265,'Preguntas Orientadoras'!$G$4:$G$46),"")</f>
        <v/>
      </c>
      <c r="E265" s="158"/>
      <c r="F265" s="161"/>
    </row>
    <row r="266" spans="2:6" x14ac:dyDescent="0.2">
      <c r="B266" s="174" t="str">
        <f>IF(Inicio!G61="SI",Inicio!F61,"")</f>
        <v/>
      </c>
      <c r="C266" s="44"/>
      <c r="D266" s="42" t="str">
        <f>IFERROR(AVERAGEIF('Preguntas Orientadoras'!$D$4:$D$46,'Vinculación Riesgos'!C266,'Preguntas Orientadoras'!$G$4:$G$46),"")</f>
        <v/>
      </c>
      <c r="E266" s="157" t="str">
        <f>IFERROR(AVERAGE(D266:D275),"")</f>
        <v/>
      </c>
      <c r="F266" s="159" t="str" cm="1">
        <f t="array" ref="F266">IFERROR(_xlfn.IFS(AND(1&gt;=E266,E266&gt;=0.75),"ALTO",AND(0.75&gt;E266,E266&gt;=0.5),"MEDIO-ALTO",AND(0.5&gt;E266,E266&gt;=0.25),"MEDIO-BAJO",AND(0.25&gt;E266,E266&gt;=0),"BAJO"),"")</f>
        <v/>
      </c>
    </row>
    <row r="267" spans="2:6" x14ac:dyDescent="0.2">
      <c r="B267" s="172"/>
      <c r="C267" s="45"/>
      <c r="D267" s="40" t="str">
        <f>IFERROR(AVERAGEIF('Preguntas Orientadoras'!$D$4:$D$46,'Vinculación Riesgos'!C267,'Preguntas Orientadoras'!$G$4:$G$46),"")</f>
        <v/>
      </c>
      <c r="E267" s="157"/>
      <c r="F267" s="160"/>
    </row>
    <row r="268" spans="2:6" x14ac:dyDescent="0.2">
      <c r="B268" s="172"/>
      <c r="C268" s="45"/>
      <c r="D268" s="40" t="str">
        <f>IFERROR(AVERAGEIF('Preguntas Orientadoras'!$D$4:$D$46,'Vinculación Riesgos'!C268,'Preguntas Orientadoras'!$G$4:$G$46),"")</f>
        <v/>
      </c>
      <c r="E268" s="157"/>
      <c r="F268" s="160"/>
    </row>
    <row r="269" spans="2:6" x14ac:dyDescent="0.2">
      <c r="B269" s="172"/>
      <c r="C269" s="45"/>
      <c r="D269" s="40" t="str">
        <f>IFERROR(AVERAGEIF('Preguntas Orientadoras'!$D$4:$D$46,'Vinculación Riesgos'!C269,'Preguntas Orientadoras'!$G$4:$G$46),"")</f>
        <v/>
      </c>
      <c r="E269" s="157"/>
      <c r="F269" s="160"/>
    </row>
    <row r="270" spans="2:6" x14ac:dyDescent="0.2">
      <c r="B270" s="172"/>
      <c r="C270" s="45"/>
      <c r="D270" s="40" t="str">
        <f>IFERROR(AVERAGEIF('Preguntas Orientadoras'!$D$4:$D$46,'Vinculación Riesgos'!C270,'Preguntas Orientadoras'!$G$4:$G$46),"")</f>
        <v/>
      </c>
      <c r="E270" s="157"/>
      <c r="F270" s="160"/>
    </row>
    <row r="271" spans="2:6" x14ac:dyDescent="0.2">
      <c r="B271" s="172"/>
      <c r="C271" s="45"/>
      <c r="D271" s="40" t="str">
        <f>IFERROR(AVERAGEIF('Preguntas Orientadoras'!$D$4:$D$46,'Vinculación Riesgos'!C271,'Preguntas Orientadoras'!$G$4:$G$46),"")</f>
        <v/>
      </c>
      <c r="E271" s="157"/>
      <c r="F271" s="160"/>
    </row>
    <row r="272" spans="2:6" x14ac:dyDescent="0.2">
      <c r="B272" s="172"/>
      <c r="C272" s="45"/>
      <c r="D272" s="40" t="str">
        <f>IFERROR(AVERAGEIF('Preguntas Orientadoras'!$D$4:$D$46,'Vinculación Riesgos'!C272,'Preguntas Orientadoras'!$G$4:$G$46),"")</f>
        <v/>
      </c>
      <c r="E272" s="157"/>
      <c r="F272" s="160"/>
    </row>
    <row r="273" spans="2:6" x14ac:dyDescent="0.2">
      <c r="B273" s="172"/>
      <c r="C273" s="45"/>
      <c r="D273" s="40" t="str">
        <f>IFERROR(AVERAGEIF('Preguntas Orientadoras'!$D$4:$D$46,'Vinculación Riesgos'!C273,'Preguntas Orientadoras'!$G$4:$G$46),"")</f>
        <v/>
      </c>
      <c r="E273" s="157"/>
      <c r="F273" s="160"/>
    </row>
    <row r="274" spans="2:6" x14ac:dyDescent="0.2">
      <c r="B274" s="172"/>
      <c r="C274" s="45"/>
      <c r="D274" s="40" t="str">
        <f>IFERROR(AVERAGEIF('Preguntas Orientadoras'!$D$4:$D$46,'Vinculación Riesgos'!C274,'Preguntas Orientadoras'!$G$4:$G$46),"")</f>
        <v/>
      </c>
      <c r="E274" s="157"/>
      <c r="F274" s="160"/>
    </row>
    <row r="275" spans="2:6" ht="15" thickBot="1" x14ac:dyDescent="0.25">
      <c r="B275" s="173"/>
      <c r="C275" s="47"/>
      <c r="D275" s="41" t="str">
        <f>IFERROR(AVERAGEIF('Preguntas Orientadoras'!$D$4:$D$46,'Vinculación Riesgos'!C275,'Preguntas Orientadoras'!$G$4:$G$46),"")</f>
        <v/>
      </c>
      <c r="E275" s="158"/>
      <c r="F275" s="161"/>
    </row>
    <row r="276" spans="2:6" x14ac:dyDescent="0.2">
      <c r="B276" s="174" t="str">
        <f>IF(Inicio!G62="SI",Inicio!F62,"")</f>
        <v/>
      </c>
      <c r="C276" s="44"/>
      <c r="D276" s="42" t="str">
        <f>IFERROR(AVERAGEIF('Preguntas Orientadoras'!$D$4:$D$46,'Vinculación Riesgos'!C276,'Preguntas Orientadoras'!$G$4:$G$46),"")</f>
        <v/>
      </c>
      <c r="E276" s="157" t="str">
        <f>IFERROR(AVERAGE(D276:D285),"")</f>
        <v/>
      </c>
      <c r="F276" s="159" t="str" cm="1">
        <f t="array" ref="F276">IFERROR(_xlfn.IFS(AND(1&gt;=E276,E276&gt;=0.75),"ALTO",AND(0.75&gt;E276,E276&gt;=0.5),"MEDIO-ALTO",AND(0.5&gt;E276,E276&gt;=0.25),"MEDIO-BAJO",AND(0.25&gt;E276,E276&gt;=0),"BAJO"),"")</f>
        <v/>
      </c>
    </row>
    <row r="277" spans="2:6" x14ac:dyDescent="0.2">
      <c r="B277" s="172"/>
      <c r="C277" s="45"/>
      <c r="D277" s="40" t="str">
        <f>IFERROR(AVERAGEIF('Preguntas Orientadoras'!$D$4:$D$46,'Vinculación Riesgos'!C277,'Preguntas Orientadoras'!$G$4:$G$46),"")</f>
        <v/>
      </c>
      <c r="E277" s="157"/>
      <c r="F277" s="160"/>
    </row>
    <row r="278" spans="2:6" x14ac:dyDescent="0.2">
      <c r="B278" s="172"/>
      <c r="C278" s="45"/>
      <c r="D278" s="40" t="str">
        <f>IFERROR(AVERAGEIF('Preguntas Orientadoras'!$D$4:$D$46,'Vinculación Riesgos'!C278,'Preguntas Orientadoras'!$G$4:$G$46),"")</f>
        <v/>
      </c>
      <c r="E278" s="157"/>
      <c r="F278" s="160"/>
    </row>
    <row r="279" spans="2:6" x14ac:dyDescent="0.2">
      <c r="B279" s="172"/>
      <c r="C279" s="45"/>
      <c r="D279" s="40" t="str">
        <f>IFERROR(AVERAGEIF('Preguntas Orientadoras'!$D$4:$D$46,'Vinculación Riesgos'!C279,'Preguntas Orientadoras'!$G$4:$G$46),"")</f>
        <v/>
      </c>
      <c r="E279" s="157"/>
      <c r="F279" s="160"/>
    </row>
    <row r="280" spans="2:6" x14ac:dyDescent="0.2">
      <c r="B280" s="172"/>
      <c r="C280" s="45"/>
      <c r="D280" s="40" t="str">
        <f>IFERROR(AVERAGEIF('Preguntas Orientadoras'!$D$4:$D$46,'Vinculación Riesgos'!C280,'Preguntas Orientadoras'!$G$4:$G$46),"")</f>
        <v/>
      </c>
      <c r="E280" s="157"/>
      <c r="F280" s="160"/>
    </row>
    <row r="281" spans="2:6" x14ac:dyDescent="0.2">
      <c r="B281" s="172"/>
      <c r="C281" s="45"/>
      <c r="D281" s="40" t="str">
        <f>IFERROR(AVERAGEIF('Preguntas Orientadoras'!$D$4:$D$46,'Vinculación Riesgos'!C281,'Preguntas Orientadoras'!$G$4:$G$46),"")</f>
        <v/>
      </c>
      <c r="E281" s="157"/>
      <c r="F281" s="160"/>
    </row>
    <row r="282" spans="2:6" x14ac:dyDescent="0.2">
      <c r="B282" s="172"/>
      <c r="C282" s="45"/>
      <c r="D282" s="40" t="str">
        <f>IFERROR(AVERAGEIF('Preguntas Orientadoras'!$D$4:$D$46,'Vinculación Riesgos'!C282,'Preguntas Orientadoras'!$G$4:$G$46),"")</f>
        <v/>
      </c>
      <c r="E282" s="157"/>
      <c r="F282" s="160"/>
    </row>
    <row r="283" spans="2:6" x14ac:dyDescent="0.2">
      <c r="B283" s="172"/>
      <c r="C283" s="45"/>
      <c r="D283" s="40" t="str">
        <f>IFERROR(AVERAGEIF('Preguntas Orientadoras'!$D$4:$D$46,'Vinculación Riesgos'!C283,'Preguntas Orientadoras'!$G$4:$G$46),"")</f>
        <v/>
      </c>
      <c r="E283" s="157"/>
      <c r="F283" s="160"/>
    </row>
    <row r="284" spans="2:6" x14ac:dyDescent="0.2">
      <c r="B284" s="172"/>
      <c r="C284" s="45"/>
      <c r="D284" s="40" t="str">
        <f>IFERROR(AVERAGEIF('Preguntas Orientadoras'!$D$4:$D$46,'Vinculación Riesgos'!C284,'Preguntas Orientadoras'!$G$4:$G$46),"")</f>
        <v/>
      </c>
      <c r="E284" s="157"/>
      <c r="F284" s="160"/>
    </row>
    <row r="285" spans="2:6" ht="15" thickBot="1" x14ac:dyDescent="0.25">
      <c r="B285" s="173"/>
      <c r="C285" s="47"/>
      <c r="D285" s="41" t="str">
        <f>IFERROR(AVERAGEIF('Preguntas Orientadoras'!$D$4:$D$46,'Vinculación Riesgos'!C285,'Preguntas Orientadoras'!$G$4:$G$46),"")</f>
        <v/>
      </c>
      <c r="E285" s="158"/>
      <c r="F285" s="161"/>
    </row>
    <row r="286" spans="2:6" x14ac:dyDescent="0.2">
      <c r="B286" s="174" t="str">
        <f>IF(Inicio!G63="SI",Inicio!F63,"")</f>
        <v/>
      </c>
      <c r="C286" s="44"/>
      <c r="D286" s="42" t="str">
        <f>IFERROR(AVERAGEIF('Preguntas Orientadoras'!$D$4:$D$46,'Vinculación Riesgos'!C286,'Preguntas Orientadoras'!$G$4:$G$46),"")</f>
        <v/>
      </c>
      <c r="E286" s="157" t="str">
        <f>IFERROR(AVERAGE(D286:D295),"")</f>
        <v/>
      </c>
      <c r="F286" s="159" t="str" cm="1">
        <f t="array" ref="F286">IFERROR(_xlfn.IFS(AND(1&gt;=E286,E286&gt;=0.75),"ALTO",AND(0.75&gt;E286,E286&gt;=0.5),"MEDIO-ALTO",AND(0.5&gt;E286,E286&gt;=0.25),"MEDIO-BAJO",AND(0.25&gt;E286,E286&gt;=0),"BAJO"),"")</f>
        <v/>
      </c>
    </row>
    <row r="287" spans="2:6" x14ac:dyDescent="0.2">
      <c r="B287" s="172"/>
      <c r="C287" s="45"/>
      <c r="D287" s="40" t="str">
        <f>IFERROR(AVERAGEIF('Preguntas Orientadoras'!$D$4:$D$46,'Vinculación Riesgos'!C287,'Preguntas Orientadoras'!$G$4:$G$46),"")</f>
        <v/>
      </c>
      <c r="E287" s="157"/>
      <c r="F287" s="160"/>
    </row>
    <row r="288" spans="2:6" x14ac:dyDescent="0.2">
      <c r="B288" s="172"/>
      <c r="C288" s="45"/>
      <c r="D288" s="40" t="str">
        <f>IFERROR(AVERAGEIF('Preguntas Orientadoras'!$D$4:$D$46,'Vinculación Riesgos'!C288,'Preguntas Orientadoras'!$G$4:$G$46),"")</f>
        <v/>
      </c>
      <c r="E288" s="157"/>
      <c r="F288" s="160"/>
    </row>
    <row r="289" spans="2:6" x14ac:dyDescent="0.2">
      <c r="B289" s="172"/>
      <c r="C289" s="45"/>
      <c r="D289" s="40" t="str">
        <f>IFERROR(AVERAGEIF('Preguntas Orientadoras'!$D$4:$D$46,'Vinculación Riesgos'!C289,'Preguntas Orientadoras'!$G$4:$G$46),"")</f>
        <v/>
      </c>
      <c r="E289" s="157"/>
      <c r="F289" s="160"/>
    </row>
    <row r="290" spans="2:6" x14ac:dyDescent="0.2">
      <c r="B290" s="172"/>
      <c r="C290" s="45"/>
      <c r="D290" s="40" t="str">
        <f>IFERROR(AVERAGEIF('Preguntas Orientadoras'!$D$4:$D$46,'Vinculación Riesgos'!C290,'Preguntas Orientadoras'!$G$4:$G$46),"")</f>
        <v/>
      </c>
      <c r="E290" s="157"/>
      <c r="F290" s="160"/>
    </row>
    <row r="291" spans="2:6" x14ac:dyDescent="0.2">
      <c r="B291" s="172"/>
      <c r="C291" s="45"/>
      <c r="D291" s="40" t="str">
        <f>IFERROR(AVERAGEIF('Preguntas Orientadoras'!$D$4:$D$46,'Vinculación Riesgos'!C291,'Preguntas Orientadoras'!$G$4:$G$46),"")</f>
        <v/>
      </c>
      <c r="E291" s="157"/>
      <c r="F291" s="160"/>
    </row>
    <row r="292" spans="2:6" x14ac:dyDescent="0.2">
      <c r="B292" s="172"/>
      <c r="C292" s="45"/>
      <c r="D292" s="40" t="str">
        <f>IFERROR(AVERAGEIF('Preguntas Orientadoras'!$D$4:$D$46,'Vinculación Riesgos'!C292,'Preguntas Orientadoras'!$G$4:$G$46),"")</f>
        <v/>
      </c>
      <c r="E292" s="157"/>
      <c r="F292" s="160"/>
    </row>
    <row r="293" spans="2:6" x14ac:dyDescent="0.2">
      <c r="B293" s="172"/>
      <c r="C293" s="45"/>
      <c r="D293" s="40" t="str">
        <f>IFERROR(AVERAGEIF('Preguntas Orientadoras'!$D$4:$D$46,'Vinculación Riesgos'!C293,'Preguntas Orientadoras'!$G$4:$G$46),"")</f>
        <v/>
      </c>
      <c r="E293" s="157"/>
      <c r="F293" s="160"/>
    </row>
    <row r="294" spans="2:6" x14ac:dyDescent="0.2">
      <c r="B294" s="172"/>
      <c r="C294" s="45"/>
      <c r="D294" s="40" t="str">
        <f>IFERROR(AVERAGEIF('Preguntas Orientadoras'!$D$4:$D$46,'Vinculación Riesgos'!C294,'Preguntas Orientadoras'!$G$4:$G$46),"")</f>
        <v/>
      </c>
      <c r="E294" s="157"/>
      <c r="F294" s="160"/>
    </row>
    <row r="295" spans="2:6" ht="15" thickBot="1" x14ac:dyDescent="0.25">
      <c r="B295" s="173"/>
      <c r="C295" s="47"/>
      <c r="D295" s="41" t="str">
        <f>IFERROR(AVERAGEIF('Preguntas Orientadoras'!$D$4:$D$46,'Vinculación Riesgos'!C295,'Preguntas Orientadoras'!$G$4:$G$46),"")</f>
        <v/>
      </c>
      <c r="E295" s="158"/>
      <c r="F295" s="161"/>
    </row>
    <row r="296" spans="2:6" x14ac:dyDescent="0.2">
      <c r="B296" s="174" t="str">
        <f>IF(Inicio!G64="SI",Inicio!F64,"")</f>
        <v/>
      </c>
      <c r="C296" s="44"/>
      <c r="D296" s="42" t="str">
        <f>IFERROR(AVERAGEIF('Preguntas Orientadoras'!$D$4:$D$46,'Vinculación Riesgos'!C296,'Preguntas Orientadoras'!$G$4:$G$46),"")</f>
        <v/>
      </c>
      <c r="E296" s="157" t="str">
        <f>IFERROR(AVERAGE(D296:D305),"")</f>
        <v/>
      </c>
      <c r="F296" s="159" t="str" cm="1">
        <f t="array" ref="F296">IFERROR(_xlfn.IFS(AND(1&gt;=E296,E296&gt;=0.75),"ALTO",AND(0.75&gt;E296,E296&gt;=0.5),"MEDIO-ALTO",AND(0.5&gt;E296,E296&gt;=0.25),"MEDIO-BAJO",AND(0.25&gt;E296,E296&gt;=0),"BAJO"),"")</f>
        <v/>
      </c>
    </row>
    <row r="297" spans="2:6" x14ac:dyDescent="0.2">
      <c r="B297" s="172"/>
      <c r="C297" s="45"/>
      <c r="D297" s="40" t="str">
        <f>IFERROR(AVERAGEIF('Preguntas Orientadoras'!$D$4:$D$46,'Vinculación Riesgos'!C297,'Preguntas Orientadoras'!$G$4:$G$46),"")</f>
        <v/>
      </c>
      <c r="E297" s="157"/>
      <c r="F297" s="160"/>
    </row>
    <row r="298" spans="2:6" x14ac:dyDescent="0.2">
      <c r="B298" s="172"/>
      <c r="C298" s="45"/>
      <c r="D298" s="40" t="str">
        <f>IFERROR(AVERAGEIF('Preguntas Orientadoras'!$D$4:$D$46,'Vinculación Riesgos'!C298,'Preguntas Orientadoras'!$G$4:$G$46),"")</f>
        <v/>
      </c>
      <c r="E298" s="157"/>
      <c r="F298" s="160"/>
    </row>
    <row r="299" spans="2:6" x14ac:dyDescent="0.2">
      <c r="B299" s="172"/>
      <c r="C299" s="45"/>
      <c r="D299" s="40" t="str">
        <f>IFERROR(AVERAGEIF('Preguntas Orientadoras'!$D$4:$D$46,'Vinculación Riesgos'!C299,'Preguntas Orientadoras'!$G$4:$G$46),"")</f>
        <v/>
      </c>
      <c r="E299" s="157"/>
      <c r="F299" s="160"/>
    </row>
    <row r="300" spans="2:6" x14ac:dyDescent="0.2">
      <c r="B300" s="172"/>
      <c r="C300" s="45"/>
      <c r="D300" s="40" t="str">
        <f>IFERROR(AVERAGEIF('Preguntas Orientadoras'!$D$4:$D$46,'Vinculación Riesgos'!C300,'Preguntas Orientadoras'!$G$4:$G$46),"")</f>
        <v/>
      </c>
      <c r="E300" s="157"/>
      <c r="F300" s="160"/>
    </row>
    <row r="301" spans="2:6" x14ac:dyDescent="0.2">
      <c r="B301" s="172"/>
      <c r="C301" s="45"/>
      <c r="D301" s="40" t="str">
        <f>IFERROR(AVERAGEIF('Preguntas Orientadoras'!$D$4:$D$46,'Vinculación Riesgos'!C301,'Preguntas Orientadoras'!$G$4:$G$46),"")</f>
        <v/>
      </c>
      <c r="E301" s="157"/>
      <c r="F301" s="160"/>
    </row>
    <row r="302" spans="2:6" x14ac:dyDescent="0.2">
      <c r="B302" s="172"/>
      <c r="C302" s="45"/>
      <c r="D302" s="40" t="str">
        <f>IFERROR(AVERAGEIF('Preguntas Orientadoras'!$D$4:$D$46,'Vinculación Riesgos'!C302,'Preguntas Orientadoras'!$G$4:$G$46),"")</f>
        <v/>
      </c>
      <c r="E302" s="157"/>
      <c r="F302" s="160"/>
    </row>
    <row r="303" spans="2:6" x14ac:dyDescent="0.2">
      <c r="B303" s="172"/>
      <c r="C303" s="45"/>
      <c r="D303" s="40" t="str">
        <f>IFERROR(AVERAGEIF('Preguntas Orientadoras'!$D$4:$D$46,'Vinculación Riesgos'!C303,'Preguntas Orientadoras'!$G$4:$G$46),"")</f>
        <v/>
      </c>
      <c r="E303" s="157"/>
      <c r="F303" s="160"/>
    </row>
    <row r="304" spans="2:6" x14ac:dyDescent="0.2">
      <c r="B304" s="172"/>
      <c r="C304" s="45"/>
      <c r="D304" s="40" t="str">
        <f>IFERROR(AVERAGEIF('Preguntas Orientadoras'!$D$4:$D$46,'Vinculación Riesgos'!C304,'Preguntas Orientadoras'!$G$4:$G$46),"")</f>
        <v/>
      </c>
      <c r="E304" s="157"/>
      <c r="F304" s="160"/>
    </row>
    <row r="305" spans="2:6" ht="15" thickBot="1" x14ac:dyDescent="0.25">
      <c r="B305" s="173"/>
      <c r="C305" s="47"/>
      <c r="D305" s="41" t="str">
        <f>IFERROR(AVERAGEIF('Preguntas Orientadoras'!$D$4:$D$46,'Vinculación Riesgos'!C305,'Preguntas Orientadoras'!$G$4:$G$46),"")</f>
        <v/>
      </c>
      <c r="E305" s="158"/>
      <c r="F305" s="161"/>
    </row>
    <row r="306" spans="2:6" x14ac:dyDescent="0.2">
      <c r="B306" s="171" t="str">
        <f>IF(Inicio!G65="SI",Inicio!F65,"")</f>
        <v/>
      </c>
      <c r="C306" s="43"/>
      <c r="D306" s="39" t="str">
        <f>IFERROR(AVERAGEIF('Preguntas Orientadoras'!$D$4:$D$46,'Vinculación Riesgos'!C306,'Preguntas Orientadoras'!$G$4:$G$46),"")</f>
        <v/>
      </c>
      <c r="E306" s="162" t="str">
        <f>IFERROR(AVERAGE(D306:D315),"")</f>
        <v/>
      </c>
      <c r="F306" s="159" t="str" cm="1">
        <f t="array" ref="F306">IFERROR(_xlfn.IFS(AND(1&gt;=E306,E306&gt;=0.75),"ALTO",AND(0.75&gt;E306,E306&gt;=0.5),"MEDIO-ALTO",AND(0.5&gt;E306,E306&gt;=0.25),"MEDIO-BAJO",AND(0.25&gt;E306,E306&gt;=0),"BAJO"),"")</f>
        <v/>
      </c>
    </row>
    <row r="307" spans="2:6" x14ac:dyDescent="0.2">
      <c r="B307" s="172"/>
      <c r="C307" s="45"/>
      <c r="D307" s="40" t="str">
        <f>IFERROR(AVERAGEIF('Preguntas Orientadoras'!$D$4:$D$46,'Vinculación Riesgos'!C307,'Preguntas Orientadoras'!$G$4:$G$46),"")</f>
        <v/>
      </c>
      <c r="E307" s="157"/>
      <c r="F307" s="160"/>
    </row>
    <row r="308" spans="2:6" x14ac:dyDescent="0.2">
      <c r="B308" s="172"/>
      <c r="C308" s="45"/>
      <c r="D308" s="40" t="str">
        <f>IFERROR(AVERAGEIF('Preguntas Orientadoras'!$D$4:$D$46,'Vinculación Riesgos'!C308,'Preguntas Orientadoras'!$G$4:$G$46),"")</f>
        <v/>
      </c>
      <c r="E308" s="157"/>
      <c r="F308" s="160"/>
    </row>
    <row r="309" spans="2:6" x14ac:dyDescent="0.2">
      <c r="B309" s="172"/>
      <c r="C309" s="45"/>
      <c r="D309" s="40" t="str">
        <f>IFERROR(AVERAGEIF('Preguntas Orientadoras'!$D$4:$D$46,'Vinculación Riesgos'!C309,'Preguntas Orientadoras'!$G$4:$G$46),"")</f>
        <v/>
      </c>
      <c r="E309" s="157"/>
      <c r="F309" s="160"/>
    </row>
    <row r="310" spans="2:6" x14ac:dyDescent="0.2">
      <c r="B310" s="172"/>
      <c r="C310" s="45"/>
      <c r="D310" s="40" t="str">
        <f>IFERROR(AVERAGEIF('Preguntas Orientadoras'!$D$4:$D$46,'Vinculación Riesgos'!C310,'Preguntas Orientadoras'!$G$4:$G$46),"")</f>
        <v/>
      </c>
      <c r="E310" s="157"/>
      <c r="F310" s="160"/>
    </row>
    <row r="311" spans="2:6" x14ac:dyDescent="0.2">
      <c r="B311" s="172"/>
      <c r="C311" s="45"/>
      <c r="D311" s="40" t="str">
        <f>IFERROR(AVERAGEIF('Preguntas Orientadoras'!$D$4:$D$46,'Vinculación Riesgos'!C311,'Preguntas Orientadoras'!$G$4:$G$46),"")</f>
        <v/>
      </c>
      <c r="E311" s="157"/>
      <c r="F311" s="160"/>
    </row>
    <row r="312" spans="2:6" x14ac:dyDescent="0.2">
      <c r="B312" s="172"/>
      <c r="C312" s="45"/>
      <c r="D312" s="40" t="str">
        <f>IFERROR(AVERAGEIF('Preguntas Orientadoras'!$D$4:$D$46,'Vinculación Riesgos'!C312,'Preguntas Orientadoras'!$G$4:$G$46),"")</f>
        <v/>
      </c>
      <c r="E312" s="157"/>
      <c r="F312" s="160"/>
    </row>
    <row r="313" spans="2:6" x14ac:dyDescent="0.2">
      <c r="B313" s="172"/>
      <c r="C313" s="45"/>
      <c r="D313" s="40" t="str">
        <f>IFERROR(AVERAGEIF('Preguntas Orientadoras'!$D$4:$D$46,'Vinculación Riesgos'!C313,'Preguntas Orientadoras'!$G$4:$G$46),"")</f>
        <v/>
      </c>
      <c r="E313" s="157"/>
      <c r="F313" s="160"/>
    </row>
    <row r="314" spans="2:6" x14ac:dyDescent="0.2">
      <c r="B314" s="172"/>
      <c r="C314" s="45"/>
      <c r="D314" s="40" t="str">
        <f>IFERROR(AVERAGEIF('Preguntas Orientadoras'!$D$4:$D$46,'Vinculación Riesgos'!C314,'Preguntas Orientadoras'!$G$4:$G$46),"")</f>
        <v/>
      </c>
      <c r="E314" s="157"/>
      <c r="F314" s="160"/>
    </row>
    <row r="315" spans="2:6" ht="15" thickBot="1" x14ac:dyDescent="0.25">
      <c r="B315" s="173"/>
      <c r="C315" s="47"/>
      <c r="D315" s="41" t="str">
        <f>IFERROR(AVERAGEIF('Preguntas Orientadoras'!$D$4:$D$46,'Vinculación Riesgos'!C315,'Preguntas Orientadoras'!$G$4:$G$46),"")</f>
        <v/>
      </c>
      <c r="E315" s="158"/>
      <c r="F315" s="161"/>
    </row>
    <row r="316" spans="2:6" x14ac:dyDescent="0.2">
      <c r="B316" s="171" t="str">
        <f>IF(Inicio!G66="SI",Inicio!F66,"")</f>
        <v/>
      </c>
      <c r="C316" s="43"/>
      <c r="D316" s="39" t="str">
        <f>IFERROR(AVERAGEIF('Preguntas Orientadoras'!$D$4:$D$46,'Vinculación Riesgos'!C316,'Preguntas Orientadoras'!$G$4:$G$46),"")</f>
        <v/>
      </c>
      <c r="E316" s="162" t="str">
        <f>IFERROR(AVERAGE(D316:D325),"")</f>
        <v/>
      </c>
      <c r="F316" s="159" t="str" cm="1">
        <f t="array" ref="F316">IFERROR(_xlfn.IFS(AND(1&gt;=E316,E316&gt;=0.75),"ALTO",AND(0.75&gt;E316,E316&gt;=0.5),"MEDIO-ALTO",AND(0.5&gt;E316,E316&gt;=0.25),"MEDIO-BAJO",AND(0.25&gt;E316,E316&gt;=0),"BAJO"),"")</f>
        <v/>
      </c>
    </row>
    <row r="317" spans="2:6" x14ac:dyDescent="0.2">
      <c r="B317" s="172"/>
      <c r="C317" s="45"/>
      <c r="D317" s="40" t="str">
        <f>IFERROR(AVERAGEIF('Preguntas Orientadoras'!$D$4:$D$46,'Vinculación Riesgos'!C317,'Preguntas Orientadoras'!$G$4:$G$46),"")</f>
        <v/>
      </c>
      <c r="E317" s="157"/>
      <c r="F317" s="160"/>
    </row>
    <row r="318" spans="2:6" x14ac:dyDescent="0.2">
      <c r="B318" s="172"/>
      <c r="C318" s="45"/>
      <c r="D318" s="40" t="str">
        <f>IFERROR(AVERAGEIF('Preguntas Orientadoras'!$D$4:$D$46,'Vinculación Riesgos'!C318,'Preguntas Orientadoras'!$G$4:$G$46),"")</f>
        <v/>
      </c>
      <c r="E318" s="157"/>
      <c r="F318" s="160"/>
    </row>
    <row r="319" spans="2:6" x14ac:dyDescent="0.2">
      <c r="B319" s="172"/>
      <c r="C319" s="45"/>
      <c r="D319" s="40" t="str">
        <f>IFERROR(AVERAGEIF('Preguntas Orientadoras'!$D$4:$D$46,'Vinculación Riesgos'!C319,'Preguntas Orientadoras'!$G$4:$G$46),"")</f>
        <v/>
      </c>
      <c r="E319" s="157"/>
      <c r="F319" s="160"/>
    </row>
    <row r="320" spans="2:6" x14ac:dyDescent="0.2">
      <c r="B320" s="172"/>
      <c r="C320" s="45"/>
      <c r="D320" s="40" t="str">
        <f>IFERROR(AVERAGEIF('Preguntas Orientadoras'!$D$4:$D$46,'Vinculación Riesgos'!C320,'Preguntas Orientadoras'!$G$4:$G$46),"")</f>
        <v/>
      </c>
      <c r="E320" s="157"/>
      <c r="F320" s="160"/>
    </row>
    <row r="321" spans="2:6" x14ac:dyDescent="0.2">
      <c r="B321" s="172"/>
      <c r="C321" s="45"/>
      <c r="D321" s="40" t="str">
        <f>IFERROR(AVERAGEIF('Preguntas Orientadoras'!$D$4:$D$46,'Vinculación Riesgos'!C321,'Preguntas Orientadoras'!$G$4:$G$46),"")</f>
        <v/>
      </c>
      <c r="E321" s="157"/>
      <c r="F321" s="160"/>
    </row>
    <row r="322" spans="2:6" x14ac:dyDescent="0.2">
      <c r="B322" s="172"/>
      <c r="C322" s="45"/>
      <c r="D322" s="40" t="str">
        <f>IFERROR(AVERAGEIF('Preguntas Orientadoras'!$D$4:$D$46,'Vinculación Riesgos'!C322,'Preguntas Orientadoras'!$G$4:$G$46),"")</f>
        <v/>
      </c>
      <c r="E322" s="157"/>
      <c r="F322" s="160"/>
    </row>
    <row r="323" spans="2:6" x14ac:dyDescent="0.2">
      <c r="B323" s="172"/>
      <c r="C323" s="45"/>
      <c r="D323" s="40" t="str">
        <f>IFERROR(AVERAGEIF('Preguntas Orientadoras'!$D$4:$D$46,'Vinculación Riesgos'!C323,'Preguntas Orientadoras'!$G$4:$G$46),"")</f>
        <v/>
      </c>
      <c r="E323" s="157"/>
      <c r="F323" s="160"/>
    </row>
    <row r="324" spans="2:6" x14ac:dyDescent="0.2">
      <c r="B324" s="172"/>
      <c r="C324" s="45"/>
      <c r="D324" s="40" t="str">
        <f>IFERROR(AVERAGEIF('Preguntas Orientadoras'!$D$4:$D$46,'Vinculación Riesgos'!C324,'Preguntas Orientadoras'!$G$4:$G$46),"")</f>
        <v/>
      </c>
      <c r="E324" s="157"/>
      <c r="F324" s="160"/>
    </row>
    <row r="325" spans="2:6" ht="15" thickBot="1" x14ac:dyDescent="0.25">
      <c r="B325" s="173"/>
      <c r="C325" s="47"/>
      <c r="D325" s="41" t="str">
        <f>IFERROR(AVERAGEIF('Preguntas Orientadoras'!$D$4:$D$46,'Vinculación Riesgos'!C325,'Preguntas Orientadoras'!$G$4:$G$46),"")</f>
        <v/>
      </c>
      <c r="E325" s="158"/>
      <c r="F325" s="161"/>
    </row>
    <row r="326" spans="2:6" x14ac:dyDescent="0.2">
      <c r="B326" s="174" t="str">
        <f>IF(Inicio!G67="SI",Inicio!F67,"")</f>
        <v/>
      </c>
      <c r="C326" s="44"/>
      <c r="D326" s="42" t="str">
        <f>IFERROR(AVERAGEIF('Preguntas Orientadoras'!$D$4:$D$46,'Vinculación Riesgos'!C326,'Preguntas Orientadoras'!$G$4:$G$46),"")</f>
        <v/>
      </c>
      <c r="E326" s="157" t="str">
        <f>IFERROR(AVERAGE(D326:D335),"")</f>
        <v/>
      </c>
      <c r="F326" s="159" t="str" cm="1">
        <f t="array" ref="F326">IFERROR(_xlfn.IFS(AND(1&gt;=E326,E326&gt;=0.75),"ALTO",AND(0.75&gt;E326,E326&gt;=0.5),"MEDIO-ALTO",AND(0.5&gt;E326,E326&gt;=0.25),"MEDIO-BAJO",AND(0.25&gt;E326,E326&gt;=0),"BAJO"),"")</f>
        <v/>
      </c>
    </row>
    <row r="327" spans="2:6" x14ac:dyDescent="0.2">
      <c r="B327" s="172"/>
      <c r="C327" s="45"/>
      <c r="D327" s="40" t="str">
        <f>IFERROR(AVERAGEIF('Preguntas Orientadoras'!$D$4:$D$46,'Vinculación Riesgos'!C327,'Preguntas Orientadoras'!$G$4:$G$46),"")</f>
        <v/>
      </c>
      <c r="E327" s="157"/>
      <c r="F327" s="160"/>
    </row>
    <row r="328" spans="2:6" x14ac:dyDescent="0.2">
      <c r="B328" s="172"/>
      <c r="C328" s="45"/>
      <c r="D328" s="40" t="str">
        <f>IFERROR(AVERAGEIF('Preguntas Orientadoras'!$D$4:$D$46,'Vinculación Riesgos'!C328,'Preguntas Orientadoras'!$G$4:$G$46),"")</f>
        <v/>
      </c>
      <c r="E328" s="157"/>
      <c r="F328" s="160"/>
    </row>
    <row r="329" spans="2:6" x14ac:dyDescent="0.2">
      <c r="B329" s="172"/>
      <c r="C329" s="45"/>
      <c r="D329" s="40" t="str">
        <f>IFERROR(AVERAGEIF('Preguntas Orientadoras'!$D$4:$D$46,'Vinculación Riesgos'!C329,'Preguntas Orientadoras'!$G$4:$G$46),"")</f>
        <v/>
      </c>
      <c r="E329" s="157"/>
      <c r="F329" s="160"/>
    </row>
    <row r="330" spans="2:6" x14ac:dyDescent="0.2">
      <c r="B330" s="172"/>
      <c r="C330" s="45"/>
      <c r="D330" s="40" t="str">
        <f>IFERROR(AVERAGEIF('Preguntas Orientadoras'!$D$4:$D$46,'Vinculación Riesgos'!C330,'Preguntas Orientadoras'!$G$4:$G$46),"")</f>
        <v/>
      </c>
      <c r="E330" s="157"/>
      <c r="F330" s="160"/>
    </row>
    <row r="331" spans="2:6" x14ac:dyDescent="0.2">
      <c r="B331" s="172"/>
      <c r="C331" s="45"/>
      <c r="D331" s="40" t="str">
        <f>IFERROR(AVERAGEIF('Preguntas Orientadoras'!$D$4:$D$46,'Vinculación Riesgos'!C331,'Preguntas Orientadoras'!$G$4:$G$46),"")</f>
        <v/>
      </c>
      <c r="E331" s="157"/>
      <c r="F331" s="160"/>
    </row>
    <row r="332" spans="2:6" x14ac:dyDescent="0.2">
      <c r="B332" s="172"/>
      <c r="C332" s="45"/>
      <c r="D332" s="40" t="str">
        <f>IFERROR(AVERAGEIF('Preguntas Orientadoras'!$D$4:$D$46,'Vinculación Riesgos'!C332,'Preguntas Orientadoras'!$G$4:$G$46),"")</f>
        <v/>
      </c>
      <c r="E332" s="157"/>
      <c r="F332" s="160"/>
    </row>
    <row r="333" spans="2:6" x14ac:dyDescent="0.2">
      <c r="B333" s="172"/>
      <c r="C333" s="45"/>
      <c r="D333" s="40" t="str">
        <f>IFERROR(AVERAGEIF('Preguntas Orientadoras'!$D$4:$D$46,'Vinculación Riesgos'!C333,'Preguntas Orientadoras'!$G$4:$G$46),"")</f>
        <v/>
      </c>
      <c r="E333" s="157"/>
      <c r="F333" s="160"/>
    </row>
    <row r="334" spans="2:6" x14ac:dyDescent="0.2">
      <c r="B334" s="172"/>
      <c r="C334" s="45"/>
      <c r="D334" s="40" t="str">
        <f>IFERROR(AVERAGEIF('Preguntas Orientadoras'!$D$4:$D$46,'Vinculación Riesgos'!C334,'Preguntas Orientadoras'!$G$4:$G$46),"")</f>
        <v/>
      </c>
      <c r="E334" s="157"/>
      <c r="F334" s="160"/>
    </row>
    <row r="335" spans="2:6" ht="15" thickBot="1" x14ac:dyDescent="0.25">
      <c r="B335" s="175"/>
      <c r="C335" s="167"/>
      <c r="D335" s="166" t="str">
        <f>IFERROR(AVERAGEIF('Preguntas Orientadoras'!$D$4:$D$46,'Vinculación Riesgos'!C335,'Preguntas Orientadoras'!$G$4:$G$46),"")</f>
        <v/>
      </c>
      <c r="E335" s="157"/>
      <c r="F335" s="160"/>
    </row>
    <row r="336" spans="2:6" x14ac:dyDescent="0.2">
      <c r="B336" s="171" t="str">
        <f>IF(Inicio!G68="SI",Inicio!F68,"")</f>
        <v/>
      </c>
      <c r="C336" s="43"/>
      <c r="D336" s="39" t="str">
        <f>IFERROR(AVERAGEIF('Preguntas Orientadoras'!$D$4:$D$46,'Vinculación Riesgos'!C336,'Preguntas Orientadoras'!$G$4:$G$46),"")</f>
        <v/>
      </c>
      <c r="E336" s="162" t="str">
        <f>IFERROR(AVERAGE(D336:D345),"")</f>
        <v/>
      </c>
      <c r="F336" s="159" t="str" cm="1">
        <f t="array" ref="F336">IFERROR(_xlfn.IFS(AND(1&gt;=E336,E336&gt;=0.75),"ALTO",AND(0.75&gt;E336,E336&gt;=0.5),"MEDIO-ALTO",AND(0.5&gt;E336,E336&gt;=0.25),"MEDIO-BAJO",AND(0.25&gt;E336,E336&gt;=0),"BAJO"),"")</f>
        <v/>
      </c>
    </row>
    <row r="337" spans="2:6" x14ac:dyDescent="0.2">
      <c r="B337" s="172"/>
      <c r="C337" s="45"/>
      <c r="D337" s="40" t="str">
        <f>IFERROR(AVERAGEIF('Preguntas Orientadoras'!$D$4:$D$46,'Vinculación Riesgos'!C337,'Preguntas Orientadoras'!$G$4:$G$46),"")</f>
        <v/>
      </c>
      <c r="E337" s="157"/>
      <c r="F337" s="160"/>
    </row>
    <row r="338" spans="2:6" x14ac:dyDescent="0.2">
      <c r="B338" s="172"/>
      <c r="C338" s="45"/>
      <c r="D338" s="40" t="str">
        <f>IFERROR(AVERAGEIF('Preguntas Orientadoras'!$D$4:$D$46,'Vinculación Riesgos'!C338,'Preguntas Orientadoras'!$G$4:$G$46),"")</f>
        <v/>
      </c>
      <c r="E338" s="157"/>
      <c r="F338" s="160"/>
    </row>
    <row r="339" spans="2:6" x14ac:dyDescent="0.2">
      <c r="B339" s="172"/>
      <c r="C339" s="45"/>
      <c r="D339" s="40" t="str">
        <f>IFERROR(AVERAGEIF('Preguntas Orientadoras'!$D$4:$D$46,'Vinculación Riesgos'!C339,'Preguntas Orientadoras'!$G$4:$G$46),"")</f>
        <v/>
      </c>
      <c r="E339" s="157"/>
      <c r="F339" s="160"/>
    </row>
    <row r="340" spans="2:6" x14ac:dyDescent="0.2">
      <c r="B340" s="172"/>
      <c r="C340" s="45"/>
      <c r="D340" s="40" t="str">
        <f>IFERROR(AVERAGEIF('Preguntas Orientadoras'!$D$4:$D$46,'Vinculación Riesgos'!C340,'Preguntas Orientadoras'!$G$4:$G$46),"")</f>
        <v/>
      </c>
      <c r="E340" s="157"/>
      <c r="F340" s="160"/>
    </row>
    <row r="341" spans="2:6" x14ac:dyDescent="0.2">
      <c r="B341" s="172"/>
      <c r="C341" s="45"/>
      <c r="D341" s="40" t="str">
        <f>IFERROR(AVERAGEIF('Preguntas Orientadoras'!$D$4:$D$46,'Vinculación Riesgos'!C341,'Preguntas Orientadoras'!$G$4:$G$46),"")</f>
        <v/>
      </c>
      <c r="E341" s="157"/>
      <c r="F341" s="160"/>
    </row>
    <row r="342" spans="2:6" x14ac:dyDescent="0.2">
      <c r="B342" s="172"/>
      <c r="C342" s="45"/>
      <c r="D342" s="40" t="str">
        <f>IFERROR(AVERAGEIF('Preguntas Orientadoras'!$D$4:$D$46,'Vinculación Riesgos'!C342,'Preguntas Orientadoras'!$G$4:$G$46),"")</f>
        <v/>
      </c>
      <c r="E342" s="157"/>
      <c r="F342" s="160"/>
    </row>
    <row r="343" spans="2:6" x14ac:dyDescent="0.2">
      <c r="B343" s="172"/>
      <c r="C343" s="45"/>
      <c r="D343" s="40" t="str">
        <f>IFERROR(AVERAGEIF('Preguntas Orientadoras'!$D$4:$D$46,'Vinculación Riesgos'!C343,'Preguntas Orientadoras'!$G$4:$G$46),"")</f>
        <v/>
      </c>
      <c r="E343" s="157"/>
      <c r="F343" s="160"/>
    </row>
    <row r="344" spans="2:6" x14ac:dyDescent="0.2">
      <c r="B344" s="172"/>
      <c r="C344" s="45"/>
      <c r="D344" s="40" t="str">
        <f>IFERROR(AVERAGEIF('Preguntas Orientadoras'!$D$4:$D$46,'Vinculación Riesgos'!C344,'Preguntas Orientadoras'!$G$4:$G$46),"")</f>
        <v/>
      </c>
      <c r="E344" s="157"/>
      <c r="F344" s="160"/>
    </row>
    <row r="345" spans="2:6" ht="15" thickBot="1" x14ac:dyDescent="0.25">
      <c r="B345" s="173"/>
      <c r="C345" s="47"/>
      <c r="D345" s="41" t="str">
        <f>IFERROR(AVERAGEIF('Preguntas Orientadoras'!$D$4:$D$46,'Vinculación Riesgos'!C345,'Preguntas Orientadoras'!$G$4:$G$46),"")</f>
        <v/>
      </c>
      <c r="E345" s="158"/>
      <c r="F345" s="161"/>
    </row>
    <row r="346" spans="2:6" x14ac:dyDescent="0.2">
      <c r="B346" s="174" t="str">
        <f>IF(Inicio!G69="SI",Inicio!F69,"")</f>
        <v/>
      </c>
      <c r="C346" s="44"/>
      <c r="D346" s="42" t="str">
        <f>IFERROR(AVERAGEIF('Preguntas Orientadoras'!$D$4:$D$46,'Vinculación Riesgos'!C346,'Preguntas Orientadoras'!$G$4:$G$46),"")</f>
        <v/>
      </c>
      <c r="E346" s="157" t="str">
        <f>IFERROR(AVERAGE(D346:D355),"")</f>
        <v/>
      </c>
      <c r="F346" s="160" t="str" cm="1">
        <f t="array" ref="F346">IFERROR(_xlfn.IFS(AND(1&gt;=E346,E346&gt;=0.75),"ALTO",AND(0.75&gt;E346,E346&gt;=0.5),"MEDIO-ALTO",AND(0.5&gt;E346,E346&gt;=0.25),"MEDIO-BAJO",AND(0.25&gt;E346,E346&gt;=0),"BAJO"),"")</f>
        <v/>
      </c>
    </row>
    <row r="347" spans="2:6" x14ac:dyDescent="0.2">
      <c r="B347" s="172"/>
      <c r="C347" s="45"/>
      <c r="D347" s="40" t="str">
        <f>IFERROR(AVERAGEIF('Preguntas Orientadoras'!$D$4:$D$46,'Vinculación Riesgos'!C347,'Preguntas Orientadoras'!$G$4:$G$46),"")</f>
        <v/>
      </c>
      <c r="E347" s="157"/>
      <c r="F347" s="160"/>
    </row>
    <row r="348" spans="2:6" x14ac:dyDescent="0.2">
      <c r="B348" s="172"/>
      <c r="C348" s="45"/>
      <c r="D348" s="40" t="str">
        <f>IFERROR(AVERAGEIF('Preguntas Orientadoras'!$D$4:$D$46,'Vinculación Riesgos'!C348,'Preguntas Orientadoras'!$G$4:$G$46),"")</f>
        <v/>
      </c>
      <c r="E348" s="157"/>
      <c r="F348" s="160"/>
    </row>
    <row r="349" spans="2:6" x14ac:dyDescent="0.2">
      <c r="B349" s="172"/>
      <c r="C349" s="45"/>
      <c r="D349" s="40" t="str">
        <f>IFERROR(AVERAGEIF('Preguntas Orientadoras'!$D$4:$D$46,'Vinculación Riesgos'!C349,'Preguntas Orientadoras'!$G$4:$G$46),"")</f>
        <v/>
      </c>
      <c r="E349" s="157"/>
      <c r="F349" s="160"/>
    </row>
    <row r="350" spans="2:6" x14ac:dyDescent="0.2">
      <c r="B350" s="172"/>
      <c r="C350" s="45"/>
      <c r="D350" s="40" t="str">
        <f>IFERROR(AVERAGEIF('Preguntas Orientadoras'!$D$4:$D$46,'Vinculación Riesgos'!C350,'Preguntas Orientadoras'!$G$4:$G$46),"")</f>
        <v/>
      </c>
      <c r="E350" s="157"/>
      <c r="F350" s="160"/>
    </row>
    <row r="351" spans="2:6" x14ac:dyDescent="0.2">
      <c r="B351" s="172"/>
      <c r="C351" s="45"/>
      <c r="D351" s="40" t="str">
        <f>IFERROR(AVERAGEIF('Preguntas Orientadoras'!$D$4:$D$46,'Vinculación Riesgos'!C351,'Preguntas Orientadoras'!$G$4:$G$46),"")</f>
        <v/>
      </c>
      <c r="E351" s="157"/>
      <c r="F351" s="160"/>
    </row>
    <row r="352" spans="2:6" x14ac:dyDescent="0.2">
      <c r="B352" s="172"/>
      <c r="C352" s="45"/>
      <c r="D352" s="40" t="str">
        <f>IFERROR(AVERAGEIF('Preguntas Orientadoras'!$D$4:$D$46,'Vinculación Riesgos'!C352,'Preguntas Orientadoras'!$G$4:$G$46),"")</f>
        <v/>
      </c>
      <c r="E352" s="157"/>
      <c r="F352" s="160"/>
    </row>
    <row r="353" spans="2:6" x14ac:dyDescent="0.2">
      <c r="B353" s="172"/>
      <c r="C353" s="45"/>
      <c r="D353" s="40" t="str">
        <f>IFERROR(AVERAGEIF('Preguntas Orientadoras'!$D$4:$D$46,'Vinculación Riesgos'!C353,'Preguntas Orientadoras'!$G$4:$G$46),"")</f>
        <v/>
      </c>
      <c r="E353" s="157"/>
      <c r="F353" s="160"/>
    </row>
    <row r="354" spans="2:6" x14ac:dyDescent="0.2">
      <c r="B354" s="172"/>
      <c r="C354" s="45"/>
      <c r="D354" s="40" t="str">
        <f>IFERROR(AVERAGEIF('Preguntas Orientadoras'!$D$4:$D$46,'Vinculación Riesgos'!C354,'Preguntas Orientadoras'!$G$4:$G$46),"")</f>
        <v/>
      </c>
      <c r="E354" s="157"/>
      <c r="F354" s="160"/>
    </row>
    <row r="355" spans="2:6" ht="15" thickBot="1" x14ac:dyDescent="0.25">
      <c r="B355" s="173"/>
      <c r="C355" s="47"/>
      <c r="D355" s="41" t="str">
        <f>IFERROR(AVERAGEIF('Preguntas Orientadoras'!$D$4:$D$46,'Vinculación Riesgos'!C355,'Preguntas Orientadoras'!$G$4:$G$46),"")</f>
        <v/>
      </c>
      <c r="E355" s="158"/>
      <c r="F355" s="161"/>
    </row>
    <row r="356" spans="2:6" x14ac:dyDescent="0.2">
      <c r="B356" s="174" t="str">
        <f>IF(Inicio!G70="SI",Inicio!F70,"")</f>
        <v/>
      </c>
      <c r="C356" s="44"/>
      <c r="D356" s="42" t="str">
        <f>IFERROR(AVERAGEIF('Preguntas Orientadoras'!$D$4:$D$46,'Vinculación Riesgos'!C356,'Preguntas Orientadoras'!$G$4:$G$46),"")</f>
        <v/>
      </c>
      <c r="E356" s="157" t="str">
        <f>IFERROR(AVERAGE(D356:D365),"")</f>
        <v/>
      </c>
      <c r="F356" s="159" t="str" cm="1">
        <f t="array" ref="F356">IFERROR(_xlfn.IFS(AND(1&gt;=E356,E356&gt;=0.75),"ALTO",AND(0.75&gt;E356,E356&gt;=0.5),"MEDIO-ALTO",AND(0.5&gt;E356,E356&gt;=0.25),"MEDIO-BAJO",AND(0.25&gt;E356,E356&gt;=0),"BAJO"),"")</f>
        <v/>
      </c>
    </row>
    <row r="357" spans="2:6" x14ac:dyDescent="0.2">
      <c r="B357" s="172"/>
      <c r="C357" s="45"/>
      <c r="D357" s="40" t="str">
        <f>IFERROR(AVERAGEIF('Preguntas Orientadoras'!$D$4:$D$46,'Vinculación Riesgos'!C357,'Preguntas Orientadoras'!$G$4:$G$46),"")</f>
        <v/>
      </c>
      <c r="E357" s="157"/>
      <c r="F357" s="160"/>
    </row>
    <row r="358" spans="2:6" x14ac:dyDescent="0.2">
      <c r="B358" s="172"/>
      <c r="C358" s="45"/>
      <c r="D358" s="40" t="str">
        <f>IFERROR(AVERAGEIF('Preguntas Orientadoras'!$D$4:$D$46,'Vinculación Riesgos'!C358,'Preguntas Orientadoras'!$G$4:$G$46),"")</f>
        <v/>
      </c>
      <c r="E358" s="157"/>
      <c r="F358" s="160"/>
    </row>
    <row r="359" spans="2:6" x14ac:dyDescent="0.2">
      <c r="B359" s="172"/>
      <c r="C359" s="45"/>
      <c r="D359" s="40" t="str">
        <f>IFERROR(AVERAGEIF('Preguntas Orientadoras'!$D$4:$D$46,'Vinculación Riesgos'!C359,'Preguntas Orientadoras'!$G$4:$G$46),"")</f>
        <v/>
      </c>
      <c r="E359" s="157"/>
      <c r="F359" s="160"/>
    </row>
    <row r="360" spans="2:6" x14ac:dyDescent="0.2">
      <c r="B360" s="172"/>
      <c r="C360" s="45"/>
      <c r="D360" s="40" t="str">
        <f>IFERROR(AVERAGEIF('Preguntas Orientadoras'!$D$4:$D$46,'Vinculación Riesgos'!C360,'Preguntas Orientadoras'!$G$4:$G$46),"")</f>
        <v/>
      </c>
      <c r="E360" s="157"/>
      <c r="F360" s="160"/>
    </row>
    <row r="361" spans="2:6" x14ac:dyDescent="0.2">
      <c r="B361" s="172"/>
      <c r="C361" s="45"/>
      <c r="D361" s="40" t="str">
        <f>IFERROR(AVERAGEIF('Preguntas Orientadoras'!$D$4:$D$46,'Vinculación Riesgos'!C361,'Preguntas Orientadoras'!$G$4:$G$46),"")</f>
        <v/>
      </c>
      <c r="E361" s="157"/>
      <c r="F361" s="160"/>
    </row>
    <row r="362" spans="2:6" x14ac:dyDescent="0.2">
      <c r="B362" s="172"/>
      <c r="C362" s="45"/>
      <c r="D362" s="40" t="str">
        <f>IFERROR(AVERAGEIF('Preguntas Orientadoras'!$D$4:$D$46,'Vinculación Riesgos'!C362,'Preguntas Orientadoras'!$G$4:$G$46),"")</f>
        <v/>
      </c>
      <c r="E362" s="157"/>
      <c r="F362" s="160"/>
    </row>
    <row r="363" spans="2:6" x14ac:dyDescent="0.2">
      <c r="B363" s="172"/>
      <c r="C363" s="45"/>
      <c r="D363" s="40" t="str">
        <f>IFERROR(AVERAGEIF('Preguntas Orientadoras'!$D$4:$D$46,'Vinculación Riesgos'!C363,'Preguntas Orientadoras'!$G$4:$G$46),"")</f>
        <v/>
      </c>
      <c r="E363" s="157"/>
      <c r="F363" s="160"/>
    </row>
    <row r="364" spans="2:6" x14ac:dyDescent="0.2">
      <c r="B364" s="172"/>
      <c r="C364" s="45"/>
      <c r="D364" s="40" t="str">
        <f>IFERROR(AVERAGEIF('Preguntas Orientadoras'!$D$4:$D$46,'Vinculación Riesgos'!C364,'Preguntas Orientadoras'!$G$4:$G$46),"")</f>
        <v/>
      </c>
      <c r="E364" s="157"/>
      <c r="F364" s="160"/>
    </row>
    <row r="365" spans="2:6" ht="15" thickBot="1" x14ac:dyDescent="0.25">
      <c r="B365" s="173"/>
      <c r="C365" s="47"/>
      <c r="D365" s="41" t="str">
        <f>IFERROR(AVERAGEIF('Preguntas Orientadoras'!$D$4:$D$46,'Vinculación Riesgos'!C365,'Preguntas Orientadoras'!$G$4:$G$46),"")</f>
        <v/>
      </c>
      <c r="E365" s="158"/>
      <c r="F365" s="161"/>
    </row>
    <row r="366" spans="2:6" x14ac:dyDescent="0.2">
      <c r="B366" s="174" t="str">
        <f>IF(Inicio!G71="SI",Inicio!F71,"")</f>
        <v/>
      </c>
      <c r="C366" s="44"/>
      <c r="D366" s="42" t="str">
        <f>IFERROR(AVERAGEIF('Preguntas Orientadoras'!$D$4:$D$46,'Vinculación Riesgos'!C366,'Preguntas Orientadoras'!$G$4:$G$46),"")</f>
        <v/>
      </c>
      <c r="E366" s="157" t="str">
        <f>IFERROR(AVERAGE(D366:D375),"")</f>
        <v/>
      </c>
      <c r="F366" s="159" t="str" cm="1">
        <f t="array" ref="F366">IFERROR(_xlfn.IFS(AND(1&gt;=E366,E366&gt;=0.75),"ALTO",AND(0.75&gt;E366,E366&gt;=0.5),"MEDIO-ALTO",AND(0.5&gt;E366,E366&gt;=0.25),"MEDIO-BAJO",AND(0.25&gt;E366,E366&gt;=0),"BAJO"),"")</f>
        <v/>
      </c>
    </row>
    <row r="367" spans="2:6" x14ac:dyDescent="0.2">
      <c r="B367" s="172"/>
      <c r="C367" s="45"/>
      <c r="D367" s="40" t="str">
        <f>IFERROR(AVERAGEIF('Preguntas Orientadoras'!$D$4:$D$46,'Vinculación Riesgos'!C367,'Preguntas Orientadoras'!$G$4:$G$46),"")</f>
        <v/>
      </c>
      <c r="E367" s="157"/>
      <c r="F367" s="160"/>
    </row>
    <row r="368" spans="2:6" x14ac:dyDescent="0.2">
      <c r="B368" s="172"/>
      <c r="C368" s="45"/>
      <c r="D368" s="40" t="str">
        <f>IFERROR(AVERAGEIF('Preguntas Orientadoras'!$D$4:$D$46,'Vinculación Riesgos'!C368,'Preguntas Orientadoras'!$G$4:$G$46),"")</f>
        <v/>
      </c>
      <c r="E368" s="157"/>
      <c r="F368" s="160"/>
    </row>
    <row r="369" spans="2:6" x14ac:dyDescent="0.2">
      <c r="B369" s="172"/>
      <c r="C369" s="45"/>
      <c r="D369" s="40" t="str">
        <f>IFERROR(AVERAGEIF('Preguntas Orientadoras'!$D$4:$D$46,'Vinculación Riesgos'!C369,'Preguntas Orientadoras'!$G$4:$G$46),"")</f>
        <v/>
      </c>
      <c r="E369" s="157"/>
      <c r="F369" s="160"/>
    </row>
    <row r="370" spans="2:6" x14ac:dyDescent="0.2">
      <c r="B370" s="172"/>
      <c r="C370" s="45"/>
      <c r="D370" s="40" t="str">
        <f>IFERROR(AVERAGEIF('Preguntas Orientadoras'!$D$4:$D$46,'Vinculación Riesgos'!C370,'Preguntas Orientadoras'!$G$4:$G$46),"")</f>
        <v/>
      </c>
      <c r="E370" s="157"/>
      <c r="F370" s="160"/>
    </row>
    <row r="371" spans="2:6" x14ac:dyDescent="0.2">
      <c r="B371" s="172"/>
      <c r="C371" s="45"/>
      <c r="D371" s="40" t="str">
        <f>IFERROR(AVERAGEIF('Preguntas Orientadoras'!$D$4:$D$46,'Vinculación Riesgos'!C371,'Preguntas Orientadoras'!$G$4:$G$46),"")</f>
        <v/>
      </c>
      <c r="E371" s="157"/>
      <c r="F371" s="160"/>
    </row>
    <row r="372" spans="2:6" x14ac:dyDescent="0.2">
      <c r="B372" s="172"/>
      <c r="C372" s="45"/>
      <c r="D372" s="40" t="str">
        <f>IFERROR(AVERAGEIF('Preguntas Orientadoras'!$D$4:$D$46,'Vinculación Riesgos'!C372,'Preguntas Orientadoras'!$G$4:$G$46),"")</f>
        <v/>
      </c>
      <c r="E372" s="157"/>
      <c r="F372" s="160"/>
    </row>
    <row r="373" spans="2:6" x14ac:dyDescent="0.2">
      <c r="B373" s="172"/>
      <c r="C373" s="45"/>
      <c r="D373" s="40" t="str">
        <f>IFERROR(AVERAGEIF('Preguntas Orientadoras'!$D$4:$D$46,'Vinculación Riesgos'!C373,'Preguntas Orientadoras'!$G$4:$G$46),"")</f>
        <v/>
      </c>
      <c r="E373" s="157"/>
      <c r="F373" s="160"/>
    </row>
    <row r="374" spans="2:6" x14ac:dyDescent="0.2">
      <c r="B374" s="172"/>
      <c r="C374" s="45"/>
      <c r="D374" s="40" t="str">
        <f>IFERROR(AVERAGEIF('Preguntas Orientadoras'!$D$4:$D$46,'Vinculación Riesgos'!C374,'Preguntas Orientadoras'!$G$4:$G$46),"")</f>
        <v/>
      </c>
      <c r="E374" s="157"/>
      <c r="F374" s="160"/>
    </row>
    <row r="375" spans="2:6" ht="15" thickBot="1" x14ac:dyDescent="0.25">
      <c r="B375" s="173"/>
      <c r="C375" s="47"/>
      <c r="D375" s="41" t="str">
        <f>IFERROR(AVERAGEIF('Preguntas Orientadoras'!$D$4:$D$46,'Vinculación Riesgos'!C375,'Preguntas Orientadoras'!$G$4:$G$46),"")</f>
        <v/>
      </c>
      <c r="E375" s="158"/>
      <c r="F375" s="161"/>
    </row>
    <row r="376" spans="2:6" x14ac:dyDescent="0.2">
      <c r="B376" s="174" t="str">
        <f>IF(Inicio!G72="SI",Inicio!F72,"")</f>
        <v/>
      </c>
      <c r="C376" s="44"/>
      <c r="D376" s="42" t="str">
        <f>IFERROR(AVERAGEIF('Preguntas Orientadoras'!$D$4:$D$46,'Vinculación Riesgos'!C376,'Preguntas Orientadoras'!$G$4:$G$46),"")</f>
        <v/>
      </c>
      <c r="E376" s="157" t="str">
        <f>IFERROR(AVERAGE(D376:D385),"")</f>
        <v/>
      </c>
      <c r="F376" s="159" t="str" cm="1">
        <f t="array" ref="F376">IFERROR(_xlfn.IFS(AND(1&gt;=E376,E376&gt;=0.75),"ALTO",AND(0.75&gt;E376,E376&gt;=0.5),"MEDIO-ALTO",AND(0.5&gt;E376,E376&gt;=0.25),"MEDIO-BAJO",AND(0.25&gt;E376,E376&gt;=0),"BAJO"),"")</f>
        <v/>
      </c>
    </row>
    <row r="377" spans="2:6" x14ac:dyDescent="0.2">
      <c r="B377" s="172"/>
      <c r="C377" s="45"/>
      <c r="D377" s="40" t="str">
        <f>IFERROR(AVERAGEIF('Preguntas Orientadoras'!$D$4:$D$46,'Vinculación Riesgos'!C377,'Preguntas Orientadoras'!$G$4:$G$46),"")</f>
        <v/>
      </c>
      <c r="E377" s="157"/>
      <c r="F377" s="160"/>
    </row>
    <row r="378" spans="2:6" x14ac:dyDescent="0.2">
      <c r="B378" s="172"/>
      <c r="C378" s="45"/>
      <c r="D378" s="40" t="str">
        <f>IFERROR(AVERAGEIF('Preguntas Orientadoras'!$D$4:$D$46,'Vinculación Riesgos'!C378,'Preguntas Orientadoras'!$G$4:$G$46),"")</f>
        <v/>
      </c>
      <c r="E378" s="157"/>
      <c r="F378" s="160"/>
    </row>
    <row r="379" spans="2:6" x14ac:dyDescent="0.2">
      <c r="B379" s="172"/>
      <c r="C379" s="45"/>
      <c r="D379" s="40" t="str">
        <f>IFERROR(AVERAGEIF('Preguntas Orientadoras'!$D$4:$D$46,'Vinculación Riesgos'!C379,'Preguntas Orientadoras'!$G$4:$G$46),"")</f>
        <v/>
      </c>
      <c r="E379" s="157"/>
      <c r="F379" s="160"/>
    </row>
    <row r="380" spans="2:6" x14ac:dyDescent="0.2">
      <c r="B380" s="172"/>
      <c r="C380" s="45"/>
      <c r="D380" s="40" t="str">
        <f>IFERROR(AVERAGEIF('Preguntas Orientadoras'!$D$4:$D$46,'Vinculación Riesgos'!C380,'Preguntas Orientadoras'!$G$4:$G$46),"")</f>
        <v/>
      </c>
      <c r="E380" s="157"/>
      <c r="F380" s="160"/>
    </row>
    <row r="381" spans="2:6" x14ac:dyDescent="0.2">
      <c r="B381" s="172"/>
      <c r="C381" s="45"/>
      <c r="D381" s="40" t="str">
        <f>IFERROR(AVERAGEIF('Preguntas Orientadoras'!$D$4:$D$46,'Vinculación Riesgos'!C381,'Preguntas Orientadoras'!$G$4:$G$46),"")</f>
        <v/>
      </c>
      <c r="E381" s="157"/>
      <c r="F381" s="160"/>
    </row>
    <row r="382" spans="2:6" x14ac:dyDescent="0.2">
      <c r="B382" s="172"/>
      <c r="C382" s="45"/>
      <c r="D382" s="40" t="str">
        <f>IFERROR(AVERAGEIF('Preguntas Orientadoras'!$D$4:$D$46,'Vinculación Riesgos'!C382,'Preguntas Orientadoras'!$G$4:$G$46),"")</f>
        <v/>
      </c>
      <c r="E382" s="157"/>
      <c r="F382" s="160"/>
    </row>
    <row r="383" spans="2:6" x14ac:dyDescent="0.2">
      <c r="B383" s="172"/>
      <c r="C383" s="45"/>
      <c r="D383" s="40" t="str">
        <f>IFERROR(AVERAGEIF('Preguntas Orientadoras'!$D$4:$D$46,'Vinculación Riesgos'!C383,'Preguntas Orientadoras'!$G$4:$G$46),"")</f>
        <v/>
      </c>
      <c r="E383" s="157"/>
      <c r="F383" s="160"/>
    </row>
    <row r="384" spans="2:6" x14ac:dyDescent="0.2">
      <c r="B384" s="172"/>
      <c r="C384" s="45"/>
      <c r="D384" s="40" t="str">
        <f>IFERROR(AVERAGEIF('Preguntas Orientadoras'!$D$4:$D$46,'Vinculación Riesgos'!C384,'Preguntas Orientadoras'!$G$4:$G$46),"")</f>
        <v/>
      </c>
      <c r="E384" s="157"/>
      <c r="F384" s="160"/>
    </row>
    <row r="385" spans="2:6" ht="15" thickBot="1" x14ac:dyDescent="0.25">
      <c r="B385" s="173"/>
      <c r="C385" s="47"/>
      <c r="D385" s="41" t="str">
        <f>IFERROR(AVERAGEIF('Preguntas Orientadoras'!$D$4:$D$46,'Vinculación Riesgos'!C385,'Preguntas Orientadoras'!$G$4:$G$46),"")</f>
        <v/>
      </c>
      <c r="E385" s="158"/>
      <c r="F385" s="161"/>
    </row>
    <row r="386" spans="2:6" x14ac:dyDescent="0.2">
      <c r="B386" s="171" t="str">
        <f>IF(Inicio!G73="SI",Inicio!F73,"")</f>
        <v/>
      </c>
      <c r="C386" s="43"/>
      <c r="D386" s="39" t="str">
        <f>IFERROR(AVERAGEIF('Preguntas Orientadoras'!$D$4:$D$46,'Vinculación Riesgos'!C386,'Preguntas Orientadoras'!$G$4:$G$46),"")</f>
        <v/>
      </c>
      <c r="E386" s="162" t="str">
        <f>IFERROR(AVERAGE(D386:D395),"")</f>
        <v/>
      </c>
      <c r="F386" s="159" t="str" cm="1">
        <f t="array" ref="F386">IFERROR(_xlfn.IFS(AND(1&gt;=E386,E386&gt;=0.75),"ALTO",AND(0.75&gt;E386,E386&gt;=0.5),"MEDIO-ALTO",AND(0.5&gt;E386,E386&gt;=0.25),"MEDIO-BAJO",AND(0.25&gt;E386,E386&gt;=0),"BAJO"),"")</f>
        <v/>
      </c>
    </row>
    <row r="387" spans="2:6" x14ac:dyDescent="0.2">
      <c r="B387" s="172"/>
      <c r="C387" s="45"/>
      <c r="D387" s="40" t="str">
        <f>IFERROR(AVERAGEIF('Preguntas Orientadoras'!$D$4:$D$46,'Vinculación Riesgos'!C387,'Preguntas Orientadoras'!$G$4:$G$46),"")</f>
        <v/>
      </c>
      <c r="E387" s="157"/>
      <c r="F387" s="160"/>
    </row>
    <row r="388" spans="2:6" x14ac:dyDescent="0.2">
      <c r="B388" s="172"/>
      <c r="C388" s="45"/>
      <c r="D388" s="40" t="str">
        <f>IFERROR(AVERAGEIF('Preguntas Orientadoras'!$D$4:$D$46,'Vinculación Riesgos'!C388,'Preguntas Orientadoras'!$G$4:$G$46),"")</f>
        <v/>
      </c>
      <c r="E388" s="157"/>
      <c r="F388" s="160"/>
    </row>
    <row r="389" spans="2:6" x14ac:dyDescent="0.2">
      <c r="B389" s="172"/>
      <c r="C389" s="45"/>
      <c r="D389" s="40" t="str">
        <f>IFERROR(AVERAGEIF('Preguntas Orientadoras'!$D$4:$D$46,'Vinculación Riesgos'!C389,'Preguntas Orientadoras'!$G$4:$G$46),"")</f>
        <v/>
      </c>
      <c r="E389" s="157"/>
      <c r="F389" s="160"/>
    </row>
    <row r="390" spans="2:6" x14ac:dyDescent="0.2">
      <c r="B390" s="172"/>
      <c r="C390" s="45"/>
      <c r="D390" s="40" t="str">
        <f>IFERROR(AVERAGEIF('Preguntas Orientadoras'!$D$4:$D$46,'Vinculación Riesgos'!C390,'Preguntas Orientadoras'!$G$4:$G$46),"")</f>
        <v/>
      </c>
      <c r="E390" s="157"/>
      <c r="F390" s="160"/>
    </row>
    <row r="391" spans="2:6" x14ac:dyDescent="0.2">
      <c r="B391" s="172"/>
      <c r="C391" s="45"/>
      <c r="D391" s="40" t="str">
        <f>IFERROR(AVERAGEIF('Preguntas Orientadoras'!$D$4:$D$46,'Vinculación Riesgos'!C391,'Preguntas Orientadoras'!$G$4:$G$46),"")</f>
        <v/>
      </c>
      <c r="E391" s="157"/>
      <c r="F391" s="160"/>
    </row>
    <row r="392" spans="2:6" x14ac:dyDescent="0.2">
      <c r="B392" s="172"/>
      <c r="C392" s="45"/>
      <c r="D392" s="40" t="str">
        <f>IFERROR(AVERAGEIF('Preguntas Orientadoras'!$D$4:$D$46,'Vinculación Riesgos'!C392,'Preguntas Orientadoras'!$G$4:$G$46),"")</f>
        <v/>
      </c>
      <c r="E392" s="157"/>
      <c r="F392" s="160"/>
    </row>
    <row r="393" spans="2:6" x14ac:dyDescent="0.2">
      <c r="B393" s="172"/>
      <c r="C393" s="45"/>
      <c r="D393" s="40" t="str">
        <f>IFERROR(AVERAGEIF('Preguntas Orientadoras'!$D$4:$D$46,'Vinculación Riesgos'!C393,'Preguntas Orientadoras'!$G$4:$G$46),"")</f>
        <v/>
      </c>
      <c r="E393" s="157"/>
      <c r="F393" s="160"/>
    </row>
    <row r="394" spans="2:6" x14ac:dyDescent="0.2">
      <c r="B394" s="172"/>
      <c r="C394" s="45"/>
      <c r="D394" s="40" t="str">
        <f>IFERROR(AVERAGEIF('Preguntas Orientadoras'!$D$4:$D$46,'Vinculación Riesgos'!C394,'Preguntas Orientadoras'!$G$4:$G$46),"")</f>
        <v/>
      </c>
      <c r="E394" s="157"/>
      <c r="F394" s="160"/>
    </row>
    <row r="395" spans="2:6" ht="15" thickBot="1" x14ac:dyDescent="0.25">
      <c r="B395" s="173"/>
      <c r="C395" s="47"/>
      <c r="D395" s="41" t="str">
        <f>IFERROR(AVERAGEIF('Preguntas Orientadoras'!$D$4:$D$46,'Vinculación Riesgos'!C395,'Preguntas Orientadoras'!$G$4:$G$46),"")</f>
        <v/>
      </c>
      <c r="E395" s="158"/>
      <c r="F395" s="161"/>
    </row>
    <row r="396" spans="2:6" x14ac:dyDescent="0.2">
      <c r="B396" s="174" t="str">
        <f>IF(Inicio!G74="SI",Inicio!F74,"")</f>
        <v/>
      </c>
      <c r="C396" s="44"/>
      <c r="D396" s="42" t="str">
        <f>IFERROR(AVERAGEIF('Preguntas Orientadoras'!$D$4:$D$46,'Vinculación Riesgos'!C396,'Preguntas Orientadoras'!$G$4:$G$46),"")</f>
        <v/>
      </c>
      <c r="E396" s="157" t="str">
        <f>IFERROR(AVERAGE(D396:D405),"")</f>
        <v/>
      </c>
      <c r="F396" s="159" t="str" cm="1">
        <f t="array" ref="F396">IFERROR(_xlfn.IFS(AND(1&gt;=E396,E396&gt;=0.75),"ALTO",AND(0.75&gt;E396,E396&gt;=0.5),"MEDIO-ALTO",AND(0.5&gt;E396,E396&gt;=0.25),"MEDIO-BAJO",AND(0.25&gt;E396,E396&gt;=0),"BAJO"),"")</f>
        <v/>
      </c>
    </row>
    <row r="397" spans="2:6" x14ac:dyDescent="0.2">
      <c r="B397" s="172"/>
      <c r="C397" s="45"/>
      <c r="D397" s="40" t="str">
        <f>IFERROR(AVERAGEIF('Preguntas Orientadoras'!$D$4:$D$46,'Vinculación Riesgos'!C397,'Preguntas Orientadoras'!$G$4:$G$46),"")</f>
        <v/>
      </c>
      <c r="E397" s="157"/>
      <c r="F397" s="160"/>
    </row>
    <row r="398" spans="2:6" x14ac:dyDescent="0.2">
      <c r="B398" s="172"/>
      <c r="C398" s="45"/>
      <c r="D398" s="40" t="str">
        <f>IFERROR(AVERAGEIF('Preguntas Orientadoras'!$D$4:$D$46,'Vinculación Riesgos'!C398,'Preguntas Orientadoras'!$G$4:$G$46),"")</f>
        <v/>
      </c>
      <c r="E398" s="157"/>
      <c r="F398" s="160"/>
    </row>
    <row r="399" spans="2:6" x14ac:dyDescent="0.2">
      <c r="B399" s="172"/>
      <c r="C399" s="45"/>
      <c r="D399" s="40" t="str">
        <f>IFERROR(AVERAGEIF('Preguntas Orientadoras'!$D$4:$D$46,'Vinculación Riesgos'!C399,'Preguntas Orientadoras'!$G$4:$G$46),"")</f>
        <v/>
      </c>
      <c r="E399" s="157"/>
      <c r="F399" s="160"/>
    </row>
    <row r="400" spans="2:6" x14ac:dyDescent="0.2">
      <c r="B400" s="172"/>
      <c r="C400" s="45"/>
      <c r="D400" s="40" t="str">
        <f>IFERROR(AVERAGEIF('Preguntas Orientadoras'!$D$4:$D$46,'Vinculación Riesgos'!C400,'Preguntas Orientadoras'!$G$4:$G$46),"")</f>
        <v/>
      </c>
      <c r="E400" s="157"/>
      <c r="F400" s="160"/>
    </row>
    <row r="401" spans="2:6" x14ac:dyDescent="0.2">
      <c r="B401" s="172"/>
      <c r="C401" s="45"/>
      <c r="D401" s="40" t="str">
        <f>IFERROR(AVERAGEIF('Preguntas Orientadoras'!$D$4:$D$46,'Vinculación Riesgos'!C401,'Preguntas Orientadoras'!$G$4:$G$46),"")</f>
        <v/>
      </c>
      <c r="E401" s="157"/>
      <c r="F401" s="160"/>
    </row>
    <row r="402" spans="2:6" x14ac:dyDescent="0.2">
      <c r="B402" s="172"/>
      <c r="C402" s="45"/>
      <c r="D402" s="40" t="str">
        <f>IFERROR(AVERAGEIF('Preguntas Orientadoras'!$D$4:$D$46,'Vinculación Riesgos'!C402,'Preguntas Orientadoras'!$G$4:$G$46),"")</f>
        <v/>
      </c>
      <c r="E402" s="157"/>
      <c r="F402" s="160"/>
    </row>
    <row r="403" spans="2:6" x14ac:dyDescent="0.2">
      <c r="B403" s="172"/>
      <c r="C403" s="45"/>
      <c r="D403" s="40" t="str">
        <f>IFERROR(AVERAGEIF('Preguntas Orientadoras'!$D$4:$D$46,'Vinculación Riesgos'!C403,'Preguntas Orientadoras'!$G$4:$G$46),"")</f>
        <v/>
      </c>
      <c r="E403" s="157"/>
      <c r="F403" s="160"/>
    </row>
    <row r="404" spans="2:6" x14ac:dyDescent="0.2">
      <c r="B404" s="172"/>
      <c r="C404" s="45"/>
      <c r="D404" s="40" t="str">
        <f>IFERROR(AVERAGEIF('Preguntas Orientadoras'!$D$4:$D$46,'Vinculación Riesgos'!C404,'Preguntas Orientadoras'!$G$4:$G$46),"")</f>
        <v/>
      </c>
      <c r="E404" s="157"/>
      <c r="F404" s="160"/>
    </row>
    <row r="405" spans="2:6" ht="15" thickBot="1" x14ac:dyDescent="0.25">
      <c r="B405" s="173"/>
      <c r="C405" s="47"/>
      <c r="D405" s="41" t="str">
        <f>IFERROR(AVERAGEIF('Preguntas Orientadoras'!$D$4:$D$46,'Vinculación Riesgos'!C405,'Preguntas Orientadoras'!$G$4:$G$46),"")</f>
        <v/>
      </c>
      <c r="E405" s="158"/>
      <c r="F405" s="161"/>
    </row>
    <row r="406" spans="2:6" x14ac:dyDescent="0.2">
      <c r="B406" s="174" t="str">
        <f>IF(Inicio!G75="SI",Inicio!F75,"")</f>
        <v/>
      </c>
      <c r="C406" s="44"/>
      <c r="D406" s="42" t="str">
        <f>IFERROR(AVERAGEIF('Preguntas Orientadoras'!$D$4:$D$46,'Vinculación Riesgos'!C406,'Preguntas Orientadoras'!$G$4:$G$46),"")</f>
        <v/>
      </c>
      <c r="E406" s="157" t="str">
        <f>IFERROR(AVERAGE(D406:D415),"")</f>
        <v/>
      </c>
      <c r="F406" s="159" t="str" cm="1">
        <f t="array" ref="F406">IFERROR(_xlfn.IFS(AND(1&gt;=E406,E406&gt;=0.75),"ALTO",AND(0.75&gt;E406,E406&gt;=0.5),"MEDIO-ALTO",AND(0.5&gt;E406,E406&gt;=0.25),"MEDIO-BAJO",AND(0.25&gt;E406,E406&gt;=0),"BAJO"),"")</f>
        <v/>
      </c>
    </row>
    <row r="407" spans="2:6" x14ac:dyDescent="0.2">
      <c r="B407" s="172"/>
      <c r="C407" s="45"/>
      <c r="D407" s="40" t="str">
        <f>IFERROR(AVERAGEIF('Preguntas Orientadoras'!$D$4:$D$46,'Vinculación Riesgos'!C407,'Preguntas Orientadoras'!$G$4:$G$46),"")</f>
        <v/>
      </c>
      <c r="E407" s="157"/>
      <c r="F407" s="160"/>
    </row>
    <row r="408" spans="2:6" x14ac:dyDescent="0.2">
      <c r="B408" s="172"/>
      <c r="C408" s="45"/>
      <c r="D408" s="40" t="str">
        <f>IFERROR(AVERAGEIF('Preguntas Orientadoras'!$D$4:$D$46,'Vinculación Riesgos'!C408,'Preguntas Orientadoras'!$G$4:$G$46),"")</f>
        <v/>
      </c>
      <c r="E408" s="157"/>
      <c r="F408" s="160"/>
    </row>
    <row r="409" spans="2:6" x14ac:dyDescent="0.2">
      <c r="B409" s="172"/>
      <c r="C409" s="45"/>
      <c r="D409" s="40" t="str">
        <f>IFERROR(AVERAGEIF('Preguntas Orientadoras'!$D$4:$D$46,'Vinculación Riesgos'!C409,'Preguntas Orientadoras'!$G$4:$G$46),"")</f>
        <v/>
      </c>
      <c r="E409" s="157"/>
      <c r="F409" s="160"/>
    </row>
    <row r="410" spans="2:6" x14ac:dyDescent="0.2">
      <c r="B410" s="172"/>
      <c r="C410" s="45"/>
      <c r="D410" s="40" t="str">
        <f>IFERROR(AVERAGEIF('Preguntas Orientadoras'!$D$4:$D$46,'Vinculación Riesgos'!C410,'Preguntas Orientadoras'!$G$4:$G$46),"")</f>
        <v/>
      </c>
      <c r="E410" s="157"/>
      <c r="F410" s="160"/>
    </row>
    <row r="411" spans="2:6" x14ac:dyDescent="0.2">
      <c r="B411" s="172"/>
      <c r="C411" s="45"/>
      <c r="D411" s="40" t="str">
        <f>IFERROR(AVERAGEIF('Preguntas Orientadoras'!$D$4:$D$46,'Vinculación Riesgos'!C411,'Preguntas Orientadoras'!$G$4:$G$46),"")</f>
        <v/>
      </c>
      <c r="E411" s="157"/>
      <c r="F411" s="160"/>
    </row>
    <row r="412" spans="2:6" x14ac:dyDescent="0.2">
      <c r="B412" s="172"/>
      <c r="C412" s="45"/>
      <c r="D412" s="40" t="str">
        <f>IFERROR(AVERAGEIF('Preguntas Orientadoras'!$D$4:$D$46,'Vinculación Riesgos'!C412,'Preguntas Orientadoras'!$G$4:$G$46),"")</f>
        <v/>
      </c>
      <c r="E412" s="157"/>
      <c r="F412" s="160"/>
    </row>
    <row r="413" spans="2:6" x14ac:dyDescent="0.2">
      <c r="B413" s="172"/>
      <c r="C413" s="45"/>
      <c r="D413" s="40" t="str">
        <f>IFERROR(AVERAGEIF('Preguntas Orientadoras'!$D$4:$D$46,'Vinculación Riesgos'!C413,'Preguntas Orientadoras'!$G$4:$G$46),"")</f>
        <v/>
      </c>
      <c r="E413" s="157"/>
      <c r="F413" s="160"/>
    </row>
    <row r="414" spans="2:6" x14ac:dyDescent="0.2">
      <c r="B414" s="172"/>
      <c r="C414" s="45"/>
      <c r="D414" s="40" t="str">
        <f>IFERROR(AVERAGEIF('Preguntas Orientadoras'!$D$4:$D$46,'Vinculación Riesgos'!C414,'Preguntas Orientadoras'!$G$4:$G$46),"")</f>
        <v/>
      </c>
      <c r="E414" s="157"/>
      <c r="F414" s="160"/>
    </row>
    <row r="415" spans="2:6" ht="15" thickBot="1" x14ac:dyDescent="0.25">
      <c r="B415" s="173"/>
      <c r="C415" s="47"/>
      <c r="D415" s="41" t="str">
        <f>IFERROR(AVERAGEIF('Preguntas Orientadoras'!$D$4:$D$46,'Vinculación Riesgos'!C415,'Preguntas Orientadoras'!$G$4:$G$46),"")</f>
        <v/>
      </c>
      <c r="E415" s="158"/>
      <c r="F415" s="161"/>
    </row>
  </sheetData>
  <sheetProtection algorithmName="SHA-512" hashValue="gS5kc2gE8fK9EO/Svg7JIlhJIDZ34xyPLNkxL10Iv0JI6jKdZFdRKUjdv9eJ95pHsj0azwKJ+CKz7ZMLmiNhNw==" saltValue="hHCctQwkuHzMOMfM7kWwrw==" spinCount="100000" sheet="1" objects="1" scenarios="1"/>
  <mergeCells count="123">
    <mergeCell ref="E276:E285"/>
    <mergeCell ref="F276:F285"/>
    <mergeCell ref="B6:B15"/>
    <mergeCell ref="E6:E15"/>
    <mergeCell ref="F6:F15"/>
    <mergeCell ref="B86:B95"/>
    <mergeCell ref="B96:B105"/>
    <mergeCell ref="B106:B115"/>
    <mergeCell ref="B116:B125"/>
    <mergeCell ref="B126:B135"/>
    <mergeCell ref="F96:F105"/>
    <mergeCell ref="E106:E115"/>
    <mergeCell ref="F106:F115"/>
    <mergeCell ref="E116:E125"/>
    <mergeCell ref="F116:F125"/>
    <mergeCell ref="E126:E135"/>
    <mergeCell ref="F126:F135"/>
    <mergeCell ref="B16:B25"/>
    <mergeCell ref="E16:E25"/>
    <mergeCell ref="F16:F25"/>
    <mergeCell ref="B26:B35"/>
    <mergeCell ref="B36:B45"/>
    <mergeCell ref="B46:B55"/>
    <mergeCell ref="B56:B65"/>
    <mergeCell ref="B66:B75"/>
    <mergeCell ref="B76:B85"/>
    <mergeCell ref="B186:B195"/>
    <mergeCell ref="B196:B205"/>
    <mergeCell ref="B206:B215"/>
    <mergeCell ref="B216:B225"/>
    <mergeCell ref="B226:B235"/>
    <mergeCell ref="B136:B145"/>
    <mergeCell ref="B146:B155"/>
    <mergeCell ref="B156:B165"/>
    <mergeCell ref="B166:B175"/>
    <mergeCell ref="B176:B185"/>
    <mergeCell ref="B376:B385"/>
    <mergeCell ref="B386:B395"/>
    <mergeCell ref="B396:B405"/>
    <mergeCell ref="B286:B295"/>
    <mergeCell ref="B296:B305"/>
    <mergeCell ref="B306:B315"/>
    <mergeCell ref="B316:B325"/>
    <mergeCell ref="B326:B335"/>
    <mergeCell ref="B236:B245"/>
    <mergeCell ref="B246:B255"/>
    <mergeCell ref="B256:B265"/>
    <mergeCell ref="B266:B275"/>
    <mergeCell ref="B336:B345"/>
    <mergeCell ref="B366:B375"/>
    <mergeCell ref="B276:B285"/>
    <mergeCell ref="E136:E145"/>
    <mergeCell ref="F136:F145"/>
    <mergeCell ref="E146:E155"/>
    <mergeCell ref="F146:F155"/>
    <mergeCell ref="E156:E165"/>
    <mergeCell ref="F156:F165"/>
    <mergeCell ref="B406:B415"/>
    <mergeCell ref="E26:E35"/>
    <mergeCell ref="F26:F35"/>
    <mergeCell ref="E36:E45"/>
    <mergeCell ref="F36:F45"/>
    <mergeCell ref="E46:E55"/>
    <mergeCell ref="F46:F55"/>
    <mergeCell ref="E56:E65"/>
    <mergeCell ref="F56:F65"/>
    <mergeCell ref="E66:E75"/>
    <mergeCell ref="F66:F75"/>
    <mergeCell ref="E76:E85"/>
    <mergeCell ref="F76:F85"/>
    <mergeCell ref="E86:E95"/>
    <mergeCell ref="F86:F95"/>
    <mergeCell ref="E96:E105"/>
    <mergeCell ref="B346:B355"/>
    <mergeCell ref="B356:B365"/>
    <mergeCell ref="E196:E205"/>
    <mergeCell ref="F196:F205"/>
    <mergeCell ref="E206:E215"/>
    <mergeCell ref="F206:F215"/>
    <mergeCell ref="E216:E225"/>
    <mergeCell ref="F216:F225"/>
    <mergeCell ref="E166:E175"/>
    <mergeCell ref="F166:F175"/>
    <mergeCell ref="E176:E185"/>
    <mergeCell ref="F176:F185"/>
    <mergeCell ref="E186:E195"/>
    <mergeCell ref="F186:F195"/>
    <mergeCell ref="E256:E265"/>
    <mergeCell ref="F256:F265"/>
    <mergeCell ref="E266:E275"/>
    <mergeCell ref="F266:F275"/>
    <mergeCell ref="E226:E235"/>
    <mergeCell ref="F226:F235"/>
    <mergeCell ref="E236:E245"/>
    <mergeCell ref="F236:F245"/>
    <mergeCell ref="E246:E255"/>
    <mergeCell ref="F246:F255"/>
    <mergeCell ref="E316:E325"/>
    <mergeCell ref="F316:F325"/>
    <mergeCell ref="E326:E335"/>
    <mergeCell ref="F326:F335"/>
    <mergeCell ref="E346:E355"/>
    <mergeCell ref="F346:F355"/>
    <mergeCell ref="E286:E295"/>
    <mergeCell ref="F286:F295"/>
    <mergeCell ref="E296:E305"/>
    <mergeCell ref="F296:F305"/>
    <mergeCell ref="E306:E315"/>
    <mergeCell ref="F306:F315"/>
    <mergeCell ref="E336:E345"/>
    <mergeCell ref="F336:F345"/>
    <mergeCell ref="E396:E405"/>
    <mergeCell ref="F396:F405"/>
    <mergeCell ref="E406:E415"/>
    <mergeCell ref="F406:F415"/>
    <mergeCell ref="E356:E365"/>
    <mergeCell ref="F356:F365"/>
    <mergeCell ref="E376:E385"/>
    <mergeCell ref="F376:F385"/>
    <mergeCell ref="E386:E395"/>
    <mergeCell ref="F386:F395"/>
    <mergeCell ref="E366:E375"/>
    <mergeCell ref="F366:F375"/>
  </mergeCells>
  <conditionalFormatting sqref="E6 E26 E16 E36 E46 E56 E66 E76 E86 E96 E106 E116 E126">
    <cfRule type="colorScale" priority="317">
      <colorScale>
        <cfvo type="min"/>
        <cfvo type="percentile" val="50"/>
        <cfvo type="max"/>
        <color rgb="FF63BE7B"/>
        <color rgb="FFFFEB84"/>
        <color rgb="FFF8696B"/>
      </colorScale>
    </cfRule>
  </conditionalFormatting>
  <conditionalFormatting sqref="E136">
    <cfRule type="colorScale" priority="150">
      <colorScale>
        <cfvo type="min"/>
        <cfvo type="percentile" val="50"/>
        <cfvo type="max"/>
        <color rgb="FF63BE7B"/>
        <color rgb="FFFFEB84"/>
        <color rgb="FFF8696B"/>
      </colorScale>
    </cfRule>
  </conditionalFormatting>
  <conditionalFormatting sqref="E146">
    <cfRule type="colorScale" priority="149">
      <colorScale>
        <cfvo type="min"/>
        <cfvo type="percentile" val="50"/>
        <cfvo type="max"/>
        <color rgb="FF63BE7B"/>
        <color rgb="FFFFEB84"/>
        <color rgb="FFF8696B"/>
      </colorScale>
    </cfRule>
  </conditionalFormatting>
  <conditionalFormatting sqref="E156">
    <cfRule type="colorScale" priority="148">
      <colorScale>
        <cfvo type="min"/>
        <cfvo type="percentile" val="50"/>
        <cfvo type="max"/>
        <color rgb="FF63BE7B"/>
        <color rgb="FFFFEB84"/>
        <color rgb="FFF8696B"/>
      </colorScale>
    </cfRule>
  </conditionalFormatting>
  <conditionalFormatting sqref="E166">
    <cfRule type="colorScale" priority="147">
      <colorScale>
        <cfvo type="min"/>
        <cfvo type="percentile" val="50"/>
        <cfvo type="max"/>
        <color rgb="FF63BE7B"/>
        <color rgb="FFFFEB84"/>
        <color rgb="FFF8696B"/>
      </colorScale>
    </cfRule>
  </conditionalFormatting>
  <conditionalFormatting sqref="E176">
    <cfRule type="colorScale" priority="146">
      <colorScale>
        <cfvo type="min"/>
        <cfvo type="percentile" val="50"/>
        <cfvo type="max"/>
        <color rgb="FF63BE7B"/>
        <color rgb="FFFFEB84"/>
        <color rgb="FFF8696B"/>
      </colorScale>
    </cfRule>
  </conditionalFormatting>
  <conditionalFormatting sqref="E186">
    <cfRule type="colorScale" priority="145">
      <colorScale>
        <cfvo type="min"/>
        <cfvo type="percentile" val="50"/>
        <cfvo type="max"/>
        <color rgb="FF63BE7B"/>
        <color rgb="FFFFEB84"/>
        <color rgb="FFF8696B"/>
      </colorScale>
    </cfRule>
  </conditionalFormatting>
  <conditionalFormatting sqref="E196">
    <cfRule type="colorScale" priority="144">
      <colorScale>
        <cfvo type="min"/>
        <cfvo type="percentile" val="50"/>
        <cfvo type="max"/>
        <color rgb="FF63BE7B"/>
        <color rgb="FFFFEB84"/>
        <color rgb="FFF8696B"/>
      </colorScale>
    </cfRule>
  </conditionalFormatting>
  <conditionalFormatting sqref="E206">
    <cfRule type="colorScale" priority="143">
      <colorScale>
        <cfvo type="min"/>
        <cfvo type="percentile" val="50"/>
        <cfvo type="max"/>
        <color rgb="FF63BE7B"/>
        <color rgb="FFFFEB84"/>
        <color rgb="FFF8696B"/>
      </colorScale>
    </cfRule>
  </conditionalFormatting>
  <conditionalFormatting sqref="E216">
    <cfRule type="colorScale" priority="142">
      <colorScale>
        <cfvo type="min"/>
        <cfvo type="percentile" val="50"/>
        <cfvo type="max"/>
        <color rgb="FF63BE7B"/>
        <color rgb="FFFFEB84"/>
        <color rgb="FFF8696B"/>
      </colorScale>
    </cfRule>
  </conditionalFormatting>
  <conditionalFormatting sqref="E226">
    <cfRule type="colorScale" priority="141">
      <colorScale>
        <cfvo type="min"/>
        <cfvo type="percentile" val="50"/>
        <cfvo type="max"/>
        <color rgb="FF63BE7B"/>
        <color rgb="FFFFEB84"/>
        <color rgb="FFF8696B"/>
      </colorScale>
    </cfRule>
  </conditionalFormatting>
  <conditionalFormatting sqref="E236">
    <cfRule type="colorScale" priority="140">
      <colorScale>
        <cfvo type="min"/>
        <cfvo type="percentile" val="50"/>
        <cfvo type="max"/>
        <color rgb="FF63BE7B"/>
        <color rgb="FFFFEB84"/>
        <color rgb="FFF8696B"/>
      </colorScale>
    </cfRule>
  </conditionalFormatting>
  <conditionalFormatting sqref="E246">
    <cfRule type="colorScale" priority="139">
      <colorScale>
        <cfvo type="min"/>
        <cfvo type="percentile" val="50"/>
        <cfvo type="max"/>
        <color rgb="FF63BE7B"/>
        <color rgb="FFFFEB84"/>
        <color rgb="FFF8696B"/>
      </colorScale>
    </cfRule>
  </conditionalFormatting>
  <conditionalFormatting sqref="E256">
    <cfRule type="colorScale" priority="137">
      <colorScale>
        <cfvo type="min"/>
        <cfvo type="percentile" val="50"/>
        <cfvo type="max"/>
        <color rgb="FF63BE7B"/>
        <color rgb="FFFFEB84"/>
        <color rgb="FFF8696B"/>
      </colorScale>
    </cfRule>
  </conditionalFormatting>
  <conditionalFormatting sqref="E266">
    <cfRule type="colorScale" priority="136">
      <colorScale>
        <cfvo type="min"/>
        <cfvo type="percentile" val="50"/>
        <cfvo type="max"/>
        <color rgb="FF63BE7B"/>
        <color rgb="FFFFEB84"/>
        <color rgb="FFF8696B"/>
      </colorScale>
    </cfRule>
  </conditionalFormatting>
  <conditionalFormatting sqref="E286">
    <cfRule type="colorScale" priority="135">
      <colorScale>
        <cfvo type="min"/>
        <cfvo type="percentile" val="50"/>
        <cfvo type="max"/>
        <color rgb="FF63BE7B"/>
        <color rgb="FFFFEB84"/>
        <color rgb="FFF8696B"/>
      </colorScale>
    </cfRule>
  </conditionalFormatting>
  <conditionalFormatting sqref="E296">
    <cfRule type="colorScale" priority="134">
      <colorScale>
        <cfvo type="min"/>
        <cfvo type="percentile" val="50"/>
        <cfvo type="max"/>
        <color rgb="FF63BE7B"/>
        <color rgb="FFFFEB84"/>
        <color rgb="FFF8696B"/>
      </colorScale>
    </cfRule>
  </conditionalFormatting>
  <conditionalFormatting sqref="E306">
    <cfRule type="colorScale" priority="133">
      <colorScale>
        <cfvo type="min"/>
        <cfvo type="percentile" val="50"/>
        <cfvo type="max"/>
        <color rgb="FF63BE7B"/>
        <color rgb="FFFFEB84"/>
        <color rgb="FFF8696B"/>
      </colorScale>
    </cfRule>
  </conditionalFormatting>
  <conditionalFormatting sqref="E316">
    <cfRule type="colorScale" priority="132">
      <colorScale>
        <cfvo type="min"/>
        <cfvo type="percentile" val="50"/>
        <cfvo type="max"/>
        <color rgb="FF63BE7B"/>
        <color rgb="FFFFEB84"/>
        <color rgb="FFF8696B"/>
      </colorScale>
    </cfRule>
  </conditionalFormatting>
  <conditionalFormatting sqref="E326">
    <cfRule type="colorScale" priority="131">
      <colorScale>
        <cfvo type="min"/>
        <cfvo type="percentile" val="50"/>
        <cfvo type="max"/>
        <color rgb="FF63BE7B"/>
        <color rgb="FFFFEB84"/>
        <color rgb="FFF8696B"/>
      </colorScale>
    </cfRule>
  </conditionalFormatting>
  <conditionalFormatting sqref="E346">
    <cfRule type="colorScale" priority="129">
      <colorScale>
        <cfvo type="min"/>
        <cfvo type="percentile" val="50"/>
        <cfvo type="max"/>
        <color rgb="FF63BE7B"/>
        <color rgb="FFFFEB84"/>
        <color rgb="FFF8696B"/>
      </colorScale>
    </cfRule>
  </conditionalFormatting>
  <conditionalFormatting sqref="E356">
    <cfRule type="colorScale" priority="128">
      <colorScale>
        <cfvo type="min"/>
        <cfvo type="percentile" val="50"/>
        <cfvo type="max"/>
        <color rgb="FF63BE7B"/>
        <color rgb="FFFFEB84"/>
        <color rgb="FFF8696B"/>
      </colorScale>
    </cfRule>
  </conditionalFormatting>
  <conditionalFormatting sqref="E376">
    <cfRule type="colorScale" priority="127">
      <colorScale>
        <cfvo type="min"/>
        <cfvo type="percentile" val="50"/>
        <cfvo type="max"/>
        <color rgb="FF63BE7B"/>
        <color rgb="FFFFEB84"/>
        <color rgb="FFF8696B"/>
      </colorScale>
    </cfRule>
  </conditionalFormatting>
  <conditionalFormatting sqref="E386">
    <cfRule type="colorScale" priority="126">
      <colorScale>
        <cfvo type="min"/>
        <cfvo type="percentile" val="50"/>
        <cfvo type="max"/>
        <color rgb="FF63BE7B"/>
        <color rgb="FFFFEB84"/>
        <color rgb="FFF8696B"/>
      </colorScale>
    </cfRule>
  </conditionalFormatting>
  <conditionalFormatting sqref="E396">
    <cfRule type="colorScale" priority="125">
      <colorScale>
        <cfvo type="min"/>
        <cfvo type="percentile" val="50"/>
        <cfvo type="max"/>
        <color rgb="FF63BE7B"/>
        <color rgb="FFFFEB84"/>
        <color rgb="FFF8696B"/>
      </colorScale>
    </cfRule>
  </conditionalFormatting>
  <conditionalFormatting sqref="E406">
    <cfRule type="colorScale" priority="124">
      <colorScale>
        <cfvo type="min"/>
        <cfvo type="percentile" val="50"/>
        <cfvo type="max"/>
        <color rgb="FF63BE7B"/>
        <color rgb="FFFFEB84"/>
        <color rgb="FFF8696B"/>
      </colorScale>
    </cfRule>
  </conditionalFormatting>
  <conditionalFormatting sqref="F6 F16 F26 F36 F46 F56 F66 F76 F86 F96 F106 F116 F126">
    <cfRule type="beginsWith" dxfId="123" priority="286" operator="beginsWith" text="Alto">
      <formula>LEFT(F6,LEN("Alto"))="Alto"</formula>
    </cfRule>
    <cfRule type="containsText" dxfId="122" priority="287" operator="containsText" text="Medio-Alto">
      <formula>NOT(ISERROR(SEARCH("Medio-Alto",F6)))</formula>
    </cfRule>
    <cfRule type="containsText" dxfId="121" priority="288" operator="containsText" text="Medio-Bajo">
      <formula>NOT(ISERROR(SEARCH("Medio-Bajo",F6)))</formula>
    </cfRule>
    <cfRule type="containsText" dxfId="120" priority="289" operator="containsText" text="Bajo">
      <formula>NOT(ISERROR(SEARCH("Bajo",F6)))</formula>
    </cfRule>
  </conditionalFormatting>
  <conditionalFormatting sqref="F136">
    <cfRule type="beginsWith" dxfId="119" priority="120" operator="beginsWith" text="Alto">
      <formula>LEFT(F136,LEN("Alto"))="Alto"</formula>
    </cfRule>
    <cfRule type="containsText" dxfId="118" priority="121" operator="containsText" text="Medio-Alto">
      <formula>NOT(ISERROR(SEARCH("Medio-Alto",F136)))</formula>
    </cfRule>
    <cfRule type="containsText" dxfId="117" priority="122" operator="containsText" text="Medio-Bajo">
      <formula>NOT(ISERROR(SEARCH("Medio-Bajo",F136)))</formula>
    </cfRule>
    <cfRule type="containsText" dxfId="116" priority="123" operator="containsText" text="Bajo">
      <formula>NOT(ISERROR(SEARCH("Bajo",F136)))</formula>
    </cfRule>
  </conditionalFormatting>
  <conditionalFormatting sqref="F146">
    <cfRule type="beginsWith" dxfId="115" priority="116" operator="beginsWith" text="Alto">
      <formula>LEFT(F146,LEN("Alto"))="Alto"</formula>
    </cfRule>
    <cfRule type="containsText" dxfId="114" priority="117" operator="containsText" text="Medio-Alto">
      <formula>NOT(ISERROR(SEARCH("Medio-Alto",F146)))</formula>
    </cfRule>
    <cfRule type="containsText" dxfId="113" priority="118" operator="containsText" text="Medio-Bajo">
      <formula>NOT(ISERROR(SEARCH("Medio-Bajo",F146)))</formula>
    </cfRule>
    <cfRule type="containsText" dxfId="112" priority="119" operator="containsText" text="Bajo">
      <formula>NOT(ISERROR(SEARCH("Bajo",F146)))</formula>
    </cfRule>
  </conditionalFormatting>
  <conditionalFormatting sqref="F156">
    <cfRule type="beginsWith" dxfId="111" priority="112" operator="beginsWith" text="Alto">
      <formula>LEFT(F156,LEN("Alto"))="Alto"</formula>
    </cfRule>
    <cfRule type="containsText" dxfId="110" priority="113" operator="containsText" text="Medio-Alto">
      <formula>NOT(ISERROR(SEARCH("Medio-Alto",F156)))</formula>
    </cfRule>
    <cfRule type="containsText" dxfId="109" priority="114" operator="containsText" text="Medio-Bajo">
      <formula>NOT(ISERROR(SEARCH("Medio-Bajo",F156)))</formula>
    </cfRule>
    <cfRule type="containsText" dxfId="108" priority="115" operator="containsText" text="Bajo">
      <formula>NOT(ISERROR(SEARCH("Bajo",F156)))</formula>
    </cfRule>
  </conditionalFormatting>
  <conditionalFormatting sqref="F166">
    <cfRule type="beginsWith" dxfId="107" priority="108" operator="beginsWith" text="Alto">
      <formula>LEFT(F166,LEN("Alto"))="Alto"</formula>
    </cfRule>
    <cfRule type="containsText" dxfId="106" priority="109" operator="containsText" text="Medio-Alto">
      <formula>NOT(ISERROR(SEARCH("Medio-Alto",F166)))</formula>
    </cfRule>
    <cfRule type="containsText" dxfId="105" priority="110" operator="containsText" text="Medio-Bajo">
      <formula>NOT(ISERROR(SEARCH("Medio-Bajo",F166)))</formula>
    </cfRule>
    <cfRule type="containsText" dxfId="104" priority="111" operator="containsText" text="Bajo">
      <formula>NOT(ISERROR(SEARCH("Bajo",F166)))</formula>
    </cfRule>
  </conditionalFormatting>
  <conditionalFormatting sqref="F176">
    <cfRule type="beginsWith" dxfId="103" priority="104" operator="beginsWith" text="Alto">
      <formula>LEFT(F176,LEN("Alto"))="Alto"</formula>
    </cfRule>
    <cfRule type="containsText" dxfId="102" priority="105" operator="containsText" text="Medio-Alto">
      <formula>NOT(ISERROR(SEARCH("Medio-Alto",F176)))</formula>
    </cfRule>
    <cfRule type="containsText" dxfId="101" priority="106" operator="containsText" text="Medio-Bajo">
      <formula>NOT(ISERROR(SEARCH("Medio-Bajo",F176)))</formula>
    </cfRule>
    <cfRule type="containsText" dxfId="100" priority="107" operator="containsText" text="Bajo">
      <formula>NOT(ISERROR(SEARCH("Bajo",F176)))</formula>
    </cfRule>
  </conditionalFormatting>
  <conditionalFormatting sqref="F186">
    <cfRule type="beginsWith" dxfId="99" priority="100" operator="beginsWith" text="Alto">
      <formula>LEFT(F186,LEN("Alto"))="Alto"</formula>
    </cfRule>
    <cfRule type="containsText" dxfId="98" priority="101" operator="containsText" text="Medio-Alto">
      <formula>NOT(ISERROR(SEARCH("Medio-Alto",F186)))</formula>
    </cfRule>
    <cfRule type="containsText" dxfId="97" priority="102" operator="containsText" text="Medio-Bajo">
      <formula>NOT(ISERROR(SEARCH("Medio-Bajo",F186)))</formula>
    </cfRule>
    <cfRule type="containsText" dxfId="96" priority="103" operator="containsText" text="Bajo">
      <formula>NOT(ISERROR(SEARCH("Bajo",F186)))</formula>
    </cfRule>
  </conditionalFormatting>
  <conditionalFormatting sqref="F196">
    <cfRule type="beginsWith" dxfId="95" priority="96" operator="beginsWith" text="Alto">
      <formula>LEFT(F196,LEN("Alto"))="Alto"</formula>
    </cfRule>
    <cfRule type="containsText" dxfId="94" priority="97" operator="containsText" text="Medio-Alto">
      <formula>NOT(ISERROR(SEARCH("Medio-Alto",F196)))</formula>
    </cfRule>
    <cfRule type="containsText" dxfId="93" priority="98" operator="containsText" text="Medio-Bajo">
      <formula>NOT(ISERROR(SEARCH("Medio-Bajo",F196)))</formula>
    </cfRule>
    <cfRule type="containsText" dxfId="92" priority="99" operator="containsText" text="Bajo">
      <formula>NOT(ISERROR(SEARCH("Bajo",F196)))</formula>
    </cfRule>
  </conditionalFormatting>
  <conditionalFormatting sqref="F206">
    <cfRule type="beginsWith" dxfId="91" priority="92" operator="beginsWith" text="Alto">
      <formula>LEFT(F206,LEN("Alto"))="Alto"</formula>
    </cfRule>
    <cfRule type="containsText" dxfId="90" priority="93" operator="containsText" text="Medio-Alto">
      <formula>NOT(ISERROR(SEARCH("Medio-Alto",F206)))</formula>
    </cfRule>
    <cfRule type="containsText" dxfId="89" priority="94" operator="containsText" text="Medio-Bajo">
      <formula>NOT(ISERROR(SEARCH("Medio-Bajo",F206)))</formula>
    </cfRule>
    <cfRule type="containsText" dxfId="88" priority="95" operator="containsText" text="Bajo">
      <formula>NOT(ISERROR(SEARCH("Bajo",F206)))</formula>
    </cfRule>
  </conditionalFormatting>
  <conditionalFormatting sqref="F216">
    <cfRule type="beginsWith" dxfId="87" priority="88" operator="beginsWith" text="Alto">
      <formula>LEFT(F216,LEN("Alto"))="Alto"</formula>
    </cfRule>
    <cfRule type="containsText" dxfId="86" priority="89" operator="containsText" text="Medio-Alto">
      <formula>NOT(ISERROR(SEARCH("Medio-Alto",F216)))</formula>
    </cfRule>
    <cfRule type="containsText" dxfId="85" priority="90" operator="containsText" text="Medio-Bajo">
      <formula>NOT(ISERROR(SEARCH("Medio-Bajo",F216)))</formula>
    </cfRule>
    <cfRule type="containsText" dxfId="84" priority="91" operator="containsText" text="Bajo">
      <formula>NOT(ISERROR(SEARCH("Bajo",F216)))</formula>
    </cfRule>
  </conditionalFormatting>
  <conditionalFormatting sqref="F226">
    <cfRule type="beginsWith" dxfId="83" priority="84" operator="beginsWith" text="Alto">
      <formula>LEFT(F226,LEN("Alto"))="Alto"</formula>
    </cfRule>
    <cfRule type="containsText" dxfId="82" priority="85" operator="containsText" text="Medio-Alto">
      <formula>NOT(ISERROR(SEARCH("Medio-Alto",F226)))</formula>
    </cfRule>
    <cfRule type="containsText" dxfId="81" priority="86" operator="containsText" text="Medio-Bajo">
      <formula>NOT(ISERROR(SEARCH("Medio-Bajo",F226)))</formula>
    </cfRule>
    <cfRule type="containsText" dxfId="80" priority="87" operator="containsText" text="Bajo">
      <formula>NOT(ISERROR(SEARCH("Bajo",F226)))</formula>
    </cfRule>
  </conditionalFormatting>
  <conditionalFormatting sqref="F236">
    <cfRule type="beginsWith" dxfId="79" priority="80" operator="beginsWith" text="Alto">
      <formula>LEFT(F236,LEN("Alto"))="Alto"</formula>
    </cfRule>
    <cfRule type="containsText" dxfId="78" priority="81" operator="containsText" text="Medio-Alto">
      <formula>NOT(ISERROR(SEARCH("Medio-Alto",F236)))</formula>
    </cfRule>
    <cfRule type="containsText" dxfId="77" priority="82" operator="containsText" text="Medio-Bajo">
      <formula>NOT(ISERROR(SEARCH("Medio-Bajo",F236)))</formula>
    </cfRule>
    <cfRule type="containsText" dxfId="76" priority="83" operator="containsText" text="Bajo">
      <formula>NOT(ISERROR(SEARCH("Bajo",F236)))</formula>
    </cfRule>
  </conditionalFormatting>
  <conditionalFormatting sqref="F246">
    <cfRule type="beginsWith" dxfId="75" priority="76" operator="beginsWith" text="Alto">
      <formula>LEFT(F246,LEN("Alto"))="Alto"</formula>
    </cfRule>
    <cfRule type="containsText" dxfId="74" priority="77" operator="containsText" text="Medio-Alto">
      <formula>NOT(ISERROR(SEARCH("Medio-Alto",F246)))</formula>
    </cfRule>
    <cfRule type="containsText" dxfId="73" priority="78" operator="containsText" text="Medio-Bajo">
      <formula>NOT(ISERROR(SEARCH("Medio-Bajo",F246)))</formula>
    </cfRule>
    <cfRule type="containsText" dxfId="72" priority="79" operator="containsText" text="Bajo">
      <formula>NOT(ISERROR(SEARCH("Bajo",F246)))</formula>
    </cfRule>
  </conditionalFormatting>
  <conditionalFormatting sqref="F256">
    <cfRule type="beginsWith" dxfId="71" priority="68" operator="beginsWith" text="Alto">
      <formula>LEFT(F256,LEN("Alto"))="Alto"</formula>
    </cfRule>
    <cfRule type="containsText" dxfId="70" priority="69" operator="containsText" text="Medio-Alto">
      <formula>NOT(ISERROR(SEARCH("Medio-Alto",F256)))</formula>
    </cfRule>
    <cfRule type="containsText" dxfId="69" priority="70" operator="containsText" text="Medio-Bajo">
      <formula>NOT(ISERROR(SEARCH("Medio-Bajo",F256)))</formula>
    </cfRule>
    <cfRule type="containsText" dxfId="68" priority="71" operator="containsText" text="Bajo">
      <formula>NOT(ISERROR(SEARCH("Bajo",F256)))</formula>
    </cfRule>
  </conditionalFormatting>
  <conditionalFormatting sqref="F266">
    <cfRule type="beginsWith" dxfId="67" priority="64" operator="beginsWith" text="Alto">
      <formula>LEFT(F266,LEN("Alto"))="Alto"</formula>
    </cfRule>
    <cfRule type="containsText" dxfId="66" priority="65" operator="containsText" text="Medio-Alto">
      <formula>NOT(ISERROR(SEARCH("Medio-Alto",F266)))</formula>
    </cfRule>
    <cfRule type="containsText" dxfId="65" priority="66" operator="containsText" text="Medio-Bajo">
      <formula>NOT(ISERROR(SEARCH("Medio-Bajo",F266)))</formula>
    </cfRule>
    <cfRule type="containsText" dxfId="64" priority="67" operator="containsText" text="Bajo">
      <formula>NOT(ISERROR(SEARCH("Bajo",F266)))</formula>
    </cfRule>
  </conditionalFormatting>
  <conditionalFormatting sqref="F286">
    <cfRule type="beginsWith" dxfId="63" priority="60" operator="beginsWith" text="Alto">
      <formula>LEFT(F286,LEN("Alto"))="Alto"</formula>
    </cfRule>
    <cfRule type="containsText" dxfId="62" priority="61" operator="containsText" text="Medio-Alto">
      <formula>NOT(ISERROR(SEARCH("Medio-Alto",F286)))</formula>
    </cfRule>
    <cfRule type="containsText" dxfId="61" priority="62" operator="containsText" text="Medio-Bajo">
      <formula>NOT(ISERROR(SEARCH("Medio-Bajo",F286)))</formula>
    </cfRule>
    <cfRule type="containsText" dxfId="60" priority="63" operator="containsText" text="Bajo">
      <formula>NOT(ISERROR(SEARCH("Bajo",F286)))</formula>
    </cfRule>
  </conditionalFormatting>
  <conditionalFormatting sqref="F296">
    <cfRule type="beginsWith" dxfId="59" priority="56" operator="beginsWith" text="Alto">
      <formula>LEFT(F296,LEN("Alto"))="Alto"</formula>
    </cfRule>
    <cfRule type="containsText" dxfId="58" priority="57" operator="containsText" text="Medio-Alto">
      <formula>NOT(ISERROR(SEARCH("Medio-Alto",F296)))</formula>
    </cfRule>
    <cfRule type="containsText" dxfId="57" priority="58" operator="containsText" text="Medio-Bajo">
      <formula>NOT(ISERROR(SEARCH("Medio-Bajo",F296)))</formula>
    </cfRule>
    <cfRule type="containsText" dxfId="56" priority="59" operator="containsText" text="Bajo">
      <formula>NOT(ISERROR(SEARCH("Bajo",F296)))</formula>
    </cfRule>
  </conditionalFormatting>
  <conditionalFormatting sqref="F306">
    <cfRule type="beginsWith" dxfId="55" priority="52" operator="beginsWith" text="Alto">
      <formula>LEFT(F306,LEN("Alto"))="Alto"</formula>
    </cfRule>
    <cfRule type="containsText" dxfId="54" priority="53" operator="containsText" text="Medio-Alto">
      <formula>NOT(ISERROR(SEARCH("Medio-Alto",F306)))</formula>
    </cfRule>
    <cfRule type="containsText" dxfId="53" priority="54" operator="containsText" text="Medio-Bajo">
      <formula>NOT(ISERROR(SEARCH("Medio-Bajo",F306)))</formula>
    </cfRule>
    <cfRule type="containsText" dxfId="52" priority="55" operator="containsText" text="Bajo">
      <formula>NOT(ISERROR(SEARCH("Bajo",F306)))</formula>
    </cfRule>
  </conditionalFormatting>
  <conditionalFormatting sqref="F316">
    <cfRule type="beginsWith" dxfId="51" priority="48" operator="beginsWith" text="Alto">
      <formula>LEFT(F316,LEN("Alto"))="Alto"</formula>
    </cfRule>
    <cfRule type="containsText" dxfId="50" priority="49" operator="containsText" text="Medio-Alto">
      <formula>NOT(ISERROR(SEARCH("Medio-Alto",F316)))</formula>
    </cfRule>
    <cfRule type="containsText" dxfId="49" priority="50" operator="containsText" text="Medio-Bajo">
      <formula>NOT(ISERROR(SEARCH("Medio-Bajo",F316)))</formula>
    </cfRule>
    <cfRule type="containsText" dxfId="48" priority="51" operator="containsText" text="Bajo">
      <formula>NOT(ISERROR(SEARCH("Bajo",F316)))</formula>
    </cfRule>
  </conditionalFormatting>
  <conditionalFormatting sqref="F326">
    <cfRule type="beginsWith" dxfId="47" priority="44" operator="beginsWith" text="Alto">
      <formula>LEFT(F326,LEN("Alto"))="Alto"</formula>
    </cfRule>
    <cfRule type="containsText" dxfId="46" priority="45" operator="containsText" text="Medio-Alto">
      <formula>NOT(ISERROR(SEARCH("Medio-Alto",F326)))</formula>
    </cfRule>
    <cfRule type="containsText" dxfId="45" priority="46" operator="containsText" text="Medio-Bajo">
      <formula>NOT(ISERROR(SEARCH("Medio-Bajo",F326)))</formula>
    </cfRule>
    <cfRule type="containsText" dxfId="44" priority="47" operator="containsText" text="Bajo">
      <formula>NOT(ISERROR(SEARCH("Bajo",F326)))</formula>
    </cfRule>
  </conditionalFormatting>
  <conditionalFormatting sqref="F346">
    <cfRule type="beginsWith" dxfId="43" priority="40" operator="beginsWith" text="Alto">
      <formula>LEFT(F346,LEN("Alto"))="Alto"</formula>
    </cfRule>
    <cfRule type="containsText" dxfId="42" priority="41" operator="containsText" text="Medio-Alto">
      <formula>NOT(ISERROR(SEARCH("Medio-Alto",F346)))</formula>
    </cfRule>
    <cfRule type="containsText" dxfId="41" priority="42" operator="containsText" text="Medio-Bajo">
      <formula>NOT(ISERROR(SEARCH("Medio-Bajo",F346)))</formula>
    </cfRule>
    <cfRule type="containsText" dxfId="40" priority="43" operator="containsText" text="Bajo">
      <formula>NOT(ISERROR(SEARCH("Bajo",F346)))</formula>
    </cfRule>
  </conditionalFormatting>
  <conditionalFormatting sqref="F356">
    <cfRule type="beginsWith" dxfId="39" priority="36" operator="beginsWith" text="Alto">
      <formula>LEFT(F356,LEN("Alto"))="Alto"</formula>
    </cfRule>
    <cfRule type="containsText" dxfId="38" priority="37" operator="containsText" text="Medio-Alto">
      <formula>NOT(ISERROR(SEARCH("Medio-Alto",F356)))</formula>
    </cfRule>
    <cfRule type="containsText" dxfId="37" priority="38" operator="containsText" text="Medio-Bajo">
      <formula>NOT(ISERROR(SEARCH("Medio-Bajo",F356)))</formula>
    </cfRule>
    <cfRule type="containsText" dxfId="36" priority="39" operator="containsText" text="Bajo">
      <formula>NOT(ISERROR(SEARCH("Bajo",F356)))</formula>
    </cfRule>
  </conditionalFormatting>
  <conditionalFormatting sqref="F376">
    <cfRule type="beginsWith" dxfId="35" priority="32" operator="beginsWith" text="Alto">
      <formula>LEFT(F376,LEN("Alto"))="Alto"</formula>
    </cfRule>
    <cfRule type="containsText" dxfId="34" priority="33" operator="containsText" text="Medio-Alto">
      <formula>NOT(ISERROR(SEARCH("Medio-Alto",F376)))</formula>
    </cfRule>
    <cfRule type="containsText" dxfId="33" priority="34" operator="containsText" text="Medio-Bajo">
      <formula>NOT(ISERROR(SEARCH("Medio-Bajo",F376)))</formula>
    </cfRule>
    <cfRule type="containsText" dxfId="32" priority="35" operator="containsText" text="Bajo">
      <formula>NOT(ISERROR(SEARCH("Bajo",F376)))</formula>
    </cfRule>
  </conditionalFormatting>
  <conditionalFormatting sqref="F386">
    <cfRule type="beginsWith" dxfId="31" priority="28" operator="beginsWith" text="Alto">
      <formula>LEFT(F386,LEN("Alto"))="Alto"</formula>
    </cfRule>
    <cfRule type="containsText" dxfId="30" priority="29" operator="containsText" text="Medio-Alto">
      <formula>NOT(ISERROR(SEARCH("Medio-Alto",F386)))</formula>
    </cfRule>
    <cfRule type="containsText" dxfId="29" priority="30" operator="containsText" text="Medio-Bajo">
      <formula>NOT(ISERROR(SEARCH("Medio-Bajo",F386)))</formula>
    </cfRule>
    <cfRule type="containsText" dxfId="28" priority="31" operator="containsText" text="Bajo">
      <formula>NOT(ISERROR(SEARCH("Bajo",F386)))</formula>
    </cfRule>
  </conditionalFormatting>
  <conditionalFormatting sqref="F396">
    <cfRule type="beginsWith" dxfId="27" priority="20" operator="beginsWith" text="Alto">
      <formula>LEFT(F396,LEN("Alto"))="Alto"</formula>
    </cfRule>
    <cfRule type="containsText" dxfId="26" priority="21" operator="containsText" text="Medio-Alto">
      <formula>NOT(ISERROR(SEARCH("Medio-Alto",F396)))</formula>
    </cfRule>
    <cfRule type="containsText" dxfId="25" priority="22" operator="containsText" text="Medio-Bajo">
      <formula>NOT(ISERROR(SEARCH("Medio-Bajo",F396)))</formula>
    </cfRule>
    <cfRule type="containsText" dxfId="24" priority="23" operator="containsText" text="Bajo">
      <formula>NOT(ISERROR(SEARCH("Bajo",F396)))</formula>
    </cfRule>
  </conditionalFormatting>
  <conditionalFormatting sqref="F406">
    <cfRule type="beginsWith" dxfId="23" priority="16" operator="beginsWith" text="Alto">
      <formula>LEFT(F406,LEN("Alto"))="Alto"</formula>
    </cfRule>
    <cfRule type="containsText" dxfId="22" priority="17" operator="containsText" text="Medio-Alto">
      <formula>NOT(ISERROR(SEARCH("Medio-Alto",F406)))</formula>
    </cfRule>
    <cfRule type="containsText" dxfId="21" priority="18" operator="containsText" text="Medio-Bajo">
      <formula>NOT(ISERROR(SEARCH("Medio-Bajo",F406)))</formula>
    </cfRule>
    <cfRule type="containsText" dxfId="20" priority="19" operator="containsText" text="Bajo">
      <formula>NOT(ISERROR(SEARCH("Bajo",F406)))</formula>
    </cfRule>
  </conditionalFormatting>
  <conditionalFormatting sqref="E336">
    <cfRule type="colorScale" priority="15">
      <colorScale>
        <cfvo type="min"/>
        <cfvo type="percentile" val="50"/>
        <cfvo type="max"/>
        <color rgb="FF63BE7B"/>
        <color rgb="FFFFEB84"/>
        <color rgb="FFF8696B"/>
      </colorScale>
    </cfRule>
  </conditionalFormatting>
  <conditionalFormatting sqref="F336">
    <cfRule type="beginsWith" dxfId="19" priority="11" operator="beginsWith" text="Alto">
      <formula>LEFT(F336,LEN("Alto"))="Alto"</formula>
    </cfRule>
    <cfRule type="containsText" dxfId="18" priority="12" operator="containsText" text="Medio-Alto">
      <formula>NOT(ISERROR(SEARCH("Medio-Alto",F336)))</formula>
    </cfRule>
    <cfRule type="containsText" dxfId="17" priority="13" operator="containsText" text="Medio-Bajo">
      <formula>NOT(ISERROR(SEARCH("Medio-Bajo",F336)))</formula>
    </cfRule>
    <cfRule type="containsText" dxfId="16" priority="14" operator="containsText" text="Bajo">
      <formula>NOT(ISERROR(SEARCH("Bajo",F336)))</formula>
    </cfRule>
  </conditionalFormatting>
  <conditionalFormatting sqref="E366">
    <cfRule type="colorScale" priority="10">
      <colorScale>
        <cfvo type="min"/>
        <cfvo type="percentile" val="50"/>
        <cfvo type="max"/>
        <color rgb="FF63BE7B"/>
        <color rgb="FFFFEB84"/>
        <color rgb="FFF8696B"/>
      </colorScale>
    </cfRule>
  </conditionalFormatting>
  <conditionalFormatting sqref="F366">
    <cfRule type="beginsWith" dxfId="15" priority="6" operator="beginsWith" text="Alto">
      <formula>LEFT(F366,LEN("Alto"))="Alto"</formula>
    </cfRule>
    <cfRule type="containsText" dxfId="14" priority="7" operator="containsText" text="Medio-Alto">
      <formula>NOT(ISERROR(SEARCH("Medio-Alto",F366)))</formula>
    </cfRule>
    <cfRule type="containsText" dxfId="13" priority="8" operator="containsText" text="Medio-Bajo">
      <formula>NOT(ISERROR(SEARCH("Medio-Bajo",F366)))</formula>
    </cfRule>
    <cfRule type="containsText" dxfId="12" priority="9" operator="containsText" text="Bajo">
      <formula>NOT(ISERROR(SEARCH("Bajo",F366)))</formula>
    </cfRule>
  </conditionalFormatting>
  <conditionalFormatting sqref="E276">
    <cfRule type="colorScale" priority="5">
      <colorScale>
        <cfvo type="min"/>
        <cfvo type="percentile" val="50"/>
        <cfvo type="max"/>
        <color rgb="FF63BE7B"/>
        <color rgb="FFFFEB84"/>
        <color rgb="FFF8696B"/>
      </colorScale>
    </cfRule>
  </conditionalFormatting>
  <conditionalFormatting sqref="F276">
    <cfRule type="beginsWith" dxfId="11" priority="1" operator="beginsWith" text="Alto">
      <formula>LEFT(F276,LEN("Alto"))="Alto"</formula>
    </cfRule>
    <cfRule type="containsText" dxfId="10" priority="2" operator="containsText" text="Medio-Alto">
      <formula>NOT(ISERROR(SEARCH("Medio-Alto",F276)))</formula>
    </cfRule>
    <cfRule type="containsText" dxfId="9" priority="3" operator="containsText" text="Medio-Bajo">
      <formula>NOT(ISERROR(SEARCH("Medio-Bajo",F276)))</formula>
    </cfRule>
    <cfRule type="containsText" dxfId="8" priority="4" operator="containsText" text="Bajo">
      <formula>NOT(ISERROR(SEARCH("Bajo",F276)))</formula>
    </cfRule>
  </conditionalFormatting>
  <pageMargins left="0.7" right="0.7" top="0.75" bottom="0.75" header="0.3" footer="0.3"/>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FACA18A5-8956-4121-9CBA-C7A887D3D42A}">
          <x14:formula1>
            <xm:f>Listas!$C$3:$C$12</xm:f>
          </x14:formula1>
          <xm:sqref>C6:C415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257296-0A7C-481E-B697-A1AB300725C5}">
  <sheetPr codeName="Hoja3"/>
  <dimension ref="B4:F46"/>
  <sheetViews>
    <sheetView zoomScale="80" zoomScaleNormal="80" workbookViewId="0">
      <selection activeCell="B5" sqref="B5"/>
    </sheetView>
  </sheetViews>
  <sheetFormatPr baseColWidth="10" defaultColWidth="11.42578125" defaultRowHeight="14.25" x14ac:dyDescent="0.2"/>
  <cols>
    <col min="1" max="1" width="11.42578125" style="13"/>
    <col min="2" max="2" width="63.42578125" style="34" customWidth="1"/>
    <col min="3" max="3" width="14.85546875" style="13" customWidth="1"/>
    <col min="4" max="4" width="19.7109375" style="13" customWidth="1"/>
    <col min="5" max="5" width="35.7109375" style="13" customWidth="1"/>
    <col min="6" max="6" width="35.140625" style="13" customWidth="1"/>
    <col min="7" max="16384" width="11.42578125" style="13"/>
  </cols>
  <sheetData>
    <row r="4" spans="2:6" ht="15" thickBot="1" x14ac:dyDescent="0.25"/>
    <row r="5" spans="2:6" ht="36.75" customHeight="1" thickBot="1" x14ac:dyDescent="0.25">
      <c r="B5" s="59" t="s">
        <v>68</v>
      </c>
      <c r="C5" s="60" t="s">
        <v>107</v>
      </c>
      <c r="D5" s="60" t="s">
        <v>108</v>
      </c>
      <c r="E5" s="60" t="s">
        <v>109</v>
      </c>
      <c r="F5" s="60" t="s">
        <v>95</v>
      </c>
    </row>
    <row r="6" spans="2:6" x14ac:dyDescent="0.2">
      <c r="B6" s="176" t="str">
        <f>IF(Inicio!G35="SI",Inicio!F35,"")</f>
        <v/>
      </c>
      <c r="C6" s="35"/>
      <c r="D6" s="35"/>
      <c r="E6" s="61" t="str">
        <f>IFERROR(AVERAGE(C6:D6),"")</f>
        <v/>
      </c>
      <c r="F6" s="62" t="str" cm="1">
        <f t="array" ref="F6">IFERROR(_xlfn.IFS(AND(4&gt;=E6,E6&gt;=3.25),"ALTO",AND(3.25&gt;E6,E6&gt;=2.5),"MEDIO-ALTO",AND(2.5&gt;E6,E6&gt;=1.75),"MEDIO-BAJO",AND(1.75&gt;E6,E6&gt;=1),"BAJO"),"")</f>
        <v/>
      </c>
    </row>
    <row r="7" spans="2:6" x14ac:dyDescent="0.2">
      <c r="B7" s="177" t="str">
        <f>IF(Inicio!G36="SI",Inicio!F36,"")</f>
        <v/>
      </c>
      <c r="C7" s="36"/>
      <c r="D7" s="36"/>
      <c r="E7" s="63" t="str">
        <f>IFERROR(AVERAGE(C7:D7),"")</f>
        <v/>
      </c>
      <c r="F7" s="62" t="str" cm="1">
        <f t="array" ref="F7">IFERROR(_xlfn.IFS(AND(4&gt;=E7,E7&gt;=3.25),"ALTO",AND(3.25&gt;E7,E7&gt;=2.5),"MEDIO-ALTO",AND(2.5&gt;E7,E7&gt;=1.75),"MEDIO-BAJO",AND(1.75&gt;E7,E7&gt;=1),"BAJO"),"")</f>
        <v/>
      </c>
    </row>
    <row r="8" spans="2:6" x14ac:dyDescent="0.2">
      <c r="B8" s="177" t="str">
        <f>IF(Inicio!G37="SI",Inicio!F37,"")</f>
        <v/>
      </c>
      <c r="C8" s="36"/>
      <c r="D8" s="36"/>
      <c r="E8" s="63" t="str">
        <f t="shared" ref="E8:E46" si="0">IFERROR(AVERAGE(C8:D8),"")</f>
        <v/>
      </c>
      <c r="F8" s="62" t="str" cm="1">
        <f t="array" ref="F8">IFERROR(_xlfn.IFS(AND(4&gt;=E8,E8&gt;=3.25),"ALTO",AND(3.25&gt;E8,E8&gt;=2.5),"MEDIO-ALTO",AND(2.5&gt;E8,E8&gt;=1.75),"MEDIO-BAJO",AND(1.75&gt;E8,E8&gt;=1),"BAJO"),"")</f>
        <v/>
      </c>
    </row>
    <row r="9" spans="2:6" x14ac:dyDescent="0.2">
      <c r="B9" s="177" t="str">
        <f>IF(Inicio!G38="SI",Inicio!F38,"")</f>
        <v/>
      </c>
      <c r="C9" s="36"/>
      <c r="D9" s="36"/>
      <c r="E9" s="63" t="str">
        <f t="shared" si="0"/>
        <v/>
      </c>
      <c r="F9" s="62" t="str" cm="1">
        <f t="array" ref="F9">IFERROR(_xlfn.IFS(AND(4&gt;=E9,E9&gt;=3.25),"ALTO",AND(3.25&gt;E9,E9&gt;=2.5),"MEDIO-ALTO",AND(2.5&gt;E9,E9&gt;=1.75),"MEDIO-BAJO",AND(1.75&gt;E9,E9&gt;=1),"BAJO"),"")</f>
        <v/>
      </c>
    </row>
    <row r="10" spans="2:6" x14ac:dyDescent="0.2">
      <c r="B10" s="177" t="str">
        <f>IF(Inicio!G39="SI",Inicio!F39,"")</f>
        <v/>
      </c>
      <c r="C10" s="36"/>
      <c r="D10" s="36"/>
      <c r="E10" s="63" t="str">
        <f t="shared" si="0"/>
        <v/>
      </c>
      <c r="F10" s="62" t="str" cm="1">
        <f t="array" ref="F10">IFERROR(_xlfn.IFS(AND(4&gt;=E10,E10&gt;=3.25),"ALTO",AND(3.25&gt;E10,E10&gt;=2.5),"MEDIO-ALTO",AND(2.5&gt;E10,E10&gt;=1.75),"MEDIO-BAJO",AND(1.75&gt;E10,E10&gt;=1),"BAJO"),"")</f>
        <v/>
      </c>
    </row>
    <row r="11" spans="2:6" x14ac:dyDescent="0.2">
      <c r="B11" s="177" t="str">
        <f>IF(Inicio!G40="SI",Inicio!F40,"")</f>
        <v/>
      </c>
      <c r="C11" s="36"/>
      <c r="D11" s="36"/>
      <c r="E11" s="63" t="str">
        <f t="shared" si="0"/>
        <v/>
      </c>
      <c r="F11" s="62" t="str" cm="1">
        <f t="array" ref="F11">IFERROR(_xlfn.IFS(AND(4&gt;=E11,E11&gt;=3.25),"ALTO",AND(3.25&gt;E11,E11&gt;=2.5),"MEDIO-ALTO",AND(2.5&gt;E11,E11&gt;=1.75),"MEDIO-BAJO",AND(1.75&gt;E11,E11&gt;=1),"BAJO"),"")</f>
        <v/>
      </c>
    </row>
    <row r="12" spans="2:6" x14ac:dyDescent="0.2">
      <c r="B12" s="177" t="str">
        <f>IF(Inicio!G41="SI",Inicio!F41,"")</f>
        <v/>
      </c>
      <c r="C12" s="36"/>
      <c r="D12" s="36"/>
      <c r="E12" s="63" t="str">
        <f t="shared" si="0"/>
        <v/>
      </c>
      <c r="F12" s="62" t="str" cm="1">
        <f t="array" ref="F12">IFERROR(_xlfn.IFS(AND(4&gt;=E12,E12&gt;=3.25),"ALTO",AND(3.25&gt;E12,E12&gt;=2.5),"MEDIO-ALTO",AND(2.5&gt;E12,E12&gt;=1.75),"MEDIO-BAJO",AND(1.75&gt;E12,E12&gt;=1),"BAJO"),"")</f>
        <v/>
      </c>
    </row>
    <row r="13" spans="2:6" x14ac:dyDescent="0.2">
      <c r="B13" s="177" t="str">
        <f>IF(Inicio!G42="SI",Inicio!F42,"")</f>
        <v/>
      </c>
      <c r="C13" s="36"/>
      <c r="D13" s="36"/>
      <c r="E13" s="63" t="str">
        <f t="shared" si="0"/>
        <v/>
      </c>
      <c r="F13" s="62" t="str" cm="1">
        <f t="array" ref="F13">IFERROR(_xlfn.IFS(AND(4&gt;=E13,E13&gt;=3.25),"ALTO",AND(3.25&gt;E13,E13&gt;=2.5),"MEDIO-ALTO",AND(2.5&gt;E13,E13&gt;=1.75),"MEDIO-BAJO",AND(1.75&gt;E13,E13&gt;=1),"BAJO"),"")</f>
        <v/>
      </c>
    </row>
    <row r="14" spans="2:6" x14ac:dyDescent="0.2">
      <c r="B14" s="177" t="str">
        <f>IF(Inicio!G43="SI",Inicio!F43,"")</f>
        <v/>
      </c>
      <c r="C14" s="36"/>
      <c r="D14" s="36"/>
      <c r="E14" s="63" t="str">
        <f t="shared" si="0"/>
        <v/>
      </c>
      <c r="F14" s="62" t="str" cm="1">
        <f t="array" ref="F14">IFERROR(_xlfn.IFS(AND(4&gt;=E14,E14&gt;=3.25),"ALTO",AND(3.25&gt;E14,E14&gt;=2.5),"MEDIO-ALTO",AND(2.5&gt;E14,E14&gt;=1.75),"MEDIO-BAJO",AND(1.75&gt;E14,E14&gt;=1),"BAJO"),"")</f>
        <v/>
      </c>
    </row>
    <row r="15" spans="2:6" x14ac:dyDescent="0.2">
      <c r="B15" s="177" t="str">
        <f>IF(Inicio!G44="SI",Inicio!F44,"")</f>
        <v/>
      </c>
      <c r="C15" s="36"/>
      <c r="D15" s="36"/>
      <c r="E15" s="63" t="str">
        <f t="shared" si="0"/>
        <v/>
      </c>
      <c r="F15" s="62" t="str" cm="1">
        <f t="array" ref="F15">IFERROR(_xlfn.IFS(AND(4&gt;=E15,E15&gt;=3.25),"ALTO",AND(3.25&gt;E15,E15&gt;=2.5),"MEDIO-ALTO",AND(2.5&gt;E15,E15&gt;=1.75),"MEDIO-BAJO",AND(1.75&gt;E15,E15&gt;=1),"BAJO"),"")</f>
        <v/>
      </c>
    </row>
    <row r="16" spans="2:6" x14ac:dyDescent="0.2">
      <c r="B16" s="177" t="str">
        <f>IF(Inicio!G45="SI",Inicio!F45,"")</f>
        <v/>
      </c>
      <c r="C16" s="36"/>
      <c r="D16" s="36"/>
      <c r="E16" s="63" t="str">
        <f t="shared" si="0"/>
        <v/>
      </c>
      <c r="F16" s="62" t="str" cm="1">
        <f t="array" ref="F16">IFERROR(_xlfn.IFS(AND(4&gt;=E16,E16&gt;=3.25),"ALTO",AND(3.25&gt;E16,E16&gt;=2.5),"MEDIO-ALTO",AND(2.5&gt;E16,E16&gt;=1.75),"MEDIO-BAJO",AND(1.75&gt;E16,E16&gt;=1),"BAJO"),"")</f>
        <v/>
      </c>
    </row>
    <row r="17" spans="2:6" x14ac:dyDescent="0.2">
      <c r="B17" s="177" t="str">
        <f>IF(Inicio!G46="SI",Inicio!F46,"")</f>
        <v/>
      </c>
      <c r="C17" s="36"/>
      <c r="D17" s="36"/>
      <c r="E17" s="63" t="str">
        <f t="shared" si="0"/>
        <v/>
      </c>
      <c r="F17" s="62" t="str" cm="1">
        <f t="array" ref="F17">IFERROR(_xlfn.IFS(AND(4&gt;=E17,E17&gt;=3.25),"ALTO",AND(3.25&gt;E17,E17&gt;=2.5),"MEDIO-ALTO",AND(2.5&gt;E17,E17&gt;=1.75),"MEDIO-BAJO",AND(1.75&gt;E17,E17&gt;=1),"BAJO"),"")</f>
        <v/>
      </c>
    </row>
    <row r="18" spans="2:6" x14ac:dyDescent="0.2">
      <c r="B18" s="177" t="str">
        <f>IF(Inicio!G47="SI",Inicio!F47,"")</f>
        <v/>
      </c>
      <c r="C18" s="36"/>
      <c r="D18" s="36"/>
      <c r="E18" s="63" t="str">
        <f t="shared" si="0"/>
        <v/>
      </c>
      <c r="F18" s="62" t="str" cm="1">
        <f t="array" ref="F18">IFERROR(_xlfn.IFS(AND(4&gt;=E18,E18&gt;=3.25),"ALTO",AND(3.25&gt;E18,E18&gt;=2.5),"MEDIO-ALTO",AND(2.5&gt;E18,E18&gt;=1.75),"MEDIO-BAJO",AND(1.75&gt;E18,E18&gt;=1),"BAJO"),"")</f>
        <v/>
      </c>
    </row>
    <row r="19" spans="2:6" x14ac:dyDescent="0.2">
      <c r="B19" s="177" t="str">
        <f>IF(Inicio!G48="SI",Inicio!F48,"")</f>
        <v/>
      </c>
      <c r="C19" s="36"/>
      <c r="D19" s="36"/>
      <c r="E19" s="63" t="str">
        <f t="shared" si="0"/>
        <v/>
      </c>
      <c r="F19" s="62" t="str" cm="1">
        <f t="array" ref="F19">IFERROR(_xlfn.IFS(AND(4&gt;=E19,E19&gt;=3.25),"ALTO",AND(3.25&gt;E19,E19&gt;=2.5),"MEDIO-ALTO",AND(2.5&gt;E19,E19&gt;=1.75),"MEDIO-BAJO",AND(1.75&gt;E19,E19&gt;=1),"BAJO"),"")</f>
        <v/>
      </c>
    </row>
    <row r="20" spans="2:6" x14ac:dyDescent="0.2">
      <c r="B20" s="177" t="str">
        <f>IF(Inicio!G49="SI",Inicio!F49,"")</f>
        <v/>
      </c>
      <c r="C20" s="36"/>
      <c r="D20" s="36"/>
      <c r="E20" s="63" t="str">
        <f t="shared" si="0"/>
        <v/>
      </c>
      <c r="F20" s="62" t="str" cm="1">
        <f t="array" ref="F20">IFERROR(_xlfn.IFS(AND(4&gt;=E20,E20&gt;=3.25),"ALTO",AND(3.25&gt;E20,E20&gt;=2.5),"MEDIO-ALTO",AND(2.5&gt;E20,E20&gt;=1.75),"MEDIO-BAJO",AND(1.75&gt;E20,E20&gt;=1),"BAJO"),"")</f>
        <v/>
      </c>
    </row>
    <row r="21" spans="2:6" x14ac:dyDescent="0.2">
      <c r="B21" s="177" t="str">
        <f>IF(Inicio!G50="SI",Inicio!F50,"")</f>
        <v/>
      </c>
      <c r="C21" s="36"/>
      <c r="D21" s="36"/>
      <c r="E21" s="63" t="str">
        <f t="shared" si="0"/>
        <v/>
      </c>
      <c r="F21" s="62" t="str" cm="1">
        <f t="array" ref="F21">IFERROR(_xlfn.IFS(AND(4&gt;=E21,E21&gt;=3.25),"ALTO",AND(3.25&gt;E21,E21&gt;=2.5),"MEDIO-ALTO",AND(2.5&gt;E21,E21&gt;=1.75),"MEDIO-BAJO",AND(1.75&gt;E21,E21&gt;=1),"BAJO"),"")</f>
        <v/>
      </c>
    </row>
    <row r="22" spans="2:6" x14ac:dyDescent="0.2">
      <c r="B22" s="177" t="str">
        <f>IF(Inicio!G51="SI",Inicio!F51,"")</f>
        <v/>
      </c>
      <c r="C22" s="36"/>
      <c r="D22" s="36"/>
      <c r="E22" s="63" t="str">
        <f t="shared" si="0"/>
        <v/>
      </c>
      <c r="F22" s="62" t="str" cm="1">
        <f t="array" ref="F22">IFERROR(_xlfn.IFS(AND(4&gt;=E22,E22&gt;=3.25),"ALTO",AND(3.25&gt;E22,E22&gt;=2.5),"MEDIO-ALTO",AND(2.5&gt;E22,E22&gt;=1.75),"MEDIO-BAJO",AND(1.75&gt;E22,E22&gt;=1),"BAJO"),"")</f>
        <v/>
      </c>
    </row>
    <row r="23" spans="2:6" x14ac:dyDescent="0.2">
      <c r="B23" s="177" t="str">
        <f>IF(Inicio!G52="SI",Inicio!F52,"")</f>
        <v/>
      </c>
      <c r="C23" s="36"/>
      <c r="D23" s="36"/>
      <c r="E23" s="63" t="str">
        <f t="shared" si="0"/>
        <v/>
      </c>
      <c r="F23" s="62" t="str" cm="1">
        <f t="array" ref="F23">IFERROR(_xlfn.IFS(AND(4&gt;=E23,E23&gt;=3.25),"ALTO",AND(3.25&gt;E23,E23&gt;=2.5),"MEDIO-ALTO",AND(2.5&gt;E23,E23&gt;=1.75),"MEDIO-BAJO",AND(1.75&gt;E23,E23&gt;=1),"BAJO"),"")</f>
        <v/>
      </c>
    </row>
    <row r="24" spans="2:6" x14ac:dyDescent="0.2">
      <c r="B24" s="177" t="str">
        <f>IF(Inicio!G53="SI",Inicio!F53,"")</f>
        <v/>
      </c>
      <c r="C24" s="36"/>
      <c r="D24" s="36"/>
      <c r="E24" s="63" t="str">
        <f t="shared" si="0"/>
        <v/>
      </c>
      <c r="F24" s="62" t="str" cm="1">
        <f t="array" ref="F24">IFERROR(_xlfn.IFS(AND(4&gt;=E24,E24&gt;=3.25),"ALTO",AND(3.25&gt;E24,E24&gt;=2.5),"MEDIO-ALTO",AND(2.5&gt;E24,E24&gt;=1.75),"MEDIO-BAJO",AND(1.75&gt;E24,E24&gt;=1),"BAJO"),"")</f>
        <v/>
      </c>
    </row>
    <row r="25" spans="2:6" x14ac:dyDescent="0.2">
      <c r="B25" s="177" t="str">
        <f>IF(Inicio!G54="SI",Inicio!F54,"")</f>
        <v/>
      </c>
      <c r="C25" s="36"/>
      <c r="D25" s="36"/>
      <c r="E25" s="63" t="str">
        <f t="shared" si="0"/>
        <v/>
      </c>
      <c r="F25" s="62" t="str" cm="1">
        <f t="array" ref="F25">IFERROR(_xlfn.IFS(AND(4&gt;=E25,E25&gt;=3.25),"ALTO",AND(3.25&gt;E25,E25&gt;=2.5),"MEDIO-ALTO",AND(2.5&gt;E25,E25&gt;=1.75),"MEDIO-BAJO",AND(1.75&gt;E25,E25&gt;=1),"BAJO"),"")</f>
        <v/>
      </c>
    </row>
    <row r="26" spans="2:6" x14ac:dyDescent="0.2">
      <c r="B26" s="177" t="str">
        <f>IF(Inicio!G55="SI",Inicio!F55,"")</f>
        <v/>
      </c>
      <c r="C26" s="36"/>
      <c r="D26" s="36"/>
      <c r="E26" s="63" t="str">
        <f t="shared" si="0"/>
        <v/>
      </c>
      <c r="F26" s="62" t="str" cm="1">
        <f t="array" ref="F26">IFERROR(_xlfn.IFS(AND(4&gt;=E26,E26&gt;=3.25),"ALTO",AND(3.25&gt;E26,E26&gt;=2.5),"MEDIO-ALTO",AND(2.5&gt;E26,E26&gt;=1.75),"MEDIO-BAJO",AND(1.75&gt;E26,E26&gt;=1),"BAJO"),"")</f>
        <v/>
      </c>
    </row>
    <row r="27" spans="2:6" x14ac:dyDescent="0.2">
      <c r="B27" s="177" t="str">
        <f>IF(Inicio!G56="SI",Inicio!F56,"")</f>
        <v/>
      </c>
      <c r="C27" s="36"/>
      <c r="D27" s="36"/>
      <c r="E27" s="63" t="str">
        <f t="shared" si="0"/>
        <v/>
      </c>
      <c r="F27" s="62" t="str" cm="1">
        <f t="array" ref="F27">IFERROR(_xlfn.IFS(AND(4&gt;=E27,E27&gt;=3.25),"ALTO",AND(3.25&gt;E27,E27&gt;=2.5),"MEDIO-ALTO",AND(2.5&gt;E27,E27&gt;=1.75),"MEDIO-BAJO",AND(1.75&gt;E27,E27&gt;=1),"BAJO"),"")</f>
        <v/>
      </c>
    </row>
    <row r="28" spans="2:6" x14ac:dyDescent="0.2">
      <c r="B28" s="177" t="str">
        <f>IF(Inicio!G57="SI",Inicio!F57,"")</f>
        <v/>
      </c>
      <c r="C28" s="36"/>
      <c r="D28" s="36"/>
      <c r="E28" s="63" t="str">
        <f t="shared" si="0"/>
        <v/>
      </c>
      <c r="F28" s="62" t="str" cm="1">
        <f t="array" ref="F28">IFERROR(_xlfn.IFS(AND(4&gt;=E28,E28&gt;=3.25),"ALTO",AND(3.25&gt;E28,E28&gt;=2.5),"MEDIO-ALTO",AND(2.5&gt;E28,E28&gt;=1.75),"MEDIO-BAJO",AND(1.75&gt;E28,E28&gt;=1),"BAJO"),"")</f>
        <v/>
      </c>
    </row>
    <row r="29" spans="2:6" x14ac:dyDescent="0.2">
      <c r="B29" s="177" t="str">
        <f>IF(Inicio!G58="SI",Inicio!F58,"")</f>
        <v/>
      </c>
      <c r="C29" s="36"/>
      <c r="D29" s="36"/>
      <c r="E29" s="63" t="str">
        <f t="shared" si="0"/>
        <v/>
      </c>
      <c r="F29" s="62" t="str" cm="1">
        <f t="array" ref="F29">IFERROR(_xlfn.IFS(AND(4&gt;=E29,E29&gt;=3.25),"ALTO",AND(3.25&gt;E29,E29&gt;=2.5),"MEDIO-ALTO",AND(2.5&gt;E29,E29&gt;=1.75),"MEDIO-BAJO",AND(1.75&gt;E29,E29&gt;=1),"BAJO"),"")</f>
        <v/>
      </c>
    </row>
    <row r="30" spans="2:6" x14ac:dyDescent="0.2">
      <c r="B30" s="177" t="str">
        <f>IF(Inicio!G59="SI",Inicio!F59,"")</f>
        <v/>
      </c>
      <c r="C30" s="36"/>
      <c r="D30" s="36"/>
      <c r="E30" s="63" t="str">
        <f t="shared" si="0"/>
        <v/>
      </c>
      <c r="F30" s="62" t="str" cm="1">
        <f t="array" ref="F30">IFERROR(_xlfn.IFS(AND(4&gt;=E30,E30&gt;=3.25),"ALTO",AND(3.25&gt;E30,E30&gt;=2.5),"MEDIO-ALTO",AND(2.5&gt;E30,E30&gt;=1.75),"MEDIO-BAJO",AND(1.75&gt;E30,E30&gt;=1),"BAJO"),"")</f>
        <v/>
      </c>
    </row>
    <row r="31" spans="2:6" x14ac:dyDescent="0.2">
      <c r="B31" s="177" t="str">
        <f>IF(Inicio!G60="SI",Inicio!F60,"")</f>
        <v/>
      </c>
      <c r="C31" s="36"/>
      <c r="D31" s="36"/>
      <c r="E31" s="63" t="str">
        <f t="shared" si="0"/>
        <v/>
      </c>
      <c r="F31" s="62" t="str" cm="1">
        <f t="array" ref="F31">IFERROR(_xlfn.IFS(AND(4&gt;=E31,E31&gt;=3.25),"ALTO",AND(3.25&gt;E31,E31&gt;=2.5),"MEDIO-ALTO",AND(2.5&gt;E31,E31&gt;=1.75),"MEDIO-BAJO",AND(1.75&gt;E31,E31&gt;=1),"BAJO"),"")</f>
        <v/>
      </c>
    </row>
    <row r="32" spans="2:6" x14ac:dyDescent="0.2">
      <c r="B32" s="177" t="str">
        <f>IF(Inicio!G61="SI",Inicio!F61,"")</f>
        <v/>
      </c>
      <c r="C32" s="36"/>
      <c r="D32" s="36"/>
      <c r="E32" s="63" t="str">
        <f t="shared" si="0"/>
        <v/>
      </c>
      <c r="F32" s="62" t="str" cm="1">
        <f t="array" ref="F32">IFERROR(_xlfn.IFS(AND(4&gt;=E32,E32&gt;=3.25),"ALTO",AND(3.25&gt;E32,E32&gt;=2.5),"MEDIO-ALTO",AND(2.5&gt;E32,E32&gt;=1.75),"MEDIO-BAJO",AND(1.75&gt;E32,E32&gt;=1),"BAJO"),"")</f>
        <v/>
      </c>
    </row>
    <row r="33" spans="2:6" x14ac:dyDescent="0.2">
      <c r="B33" s="177" t="str">
        <f>IF(Inicio!G62="SI",Inicio!F62,"")</f>
        <v/>
      </c>
      <c r="C33" s="36"/>
      <c r="D33" s="36"/>
      <c r="E33" s="63" t="str">
        <f t="shared" si="0"/>
        <v/>
      </c>
      <c r="F33" s="62" t="str" cm="1">
        <f t="array" ref="F33">IFERROR(_xlfn.IFS(AND(4&gt;=E33,E33&gt;=3.25),"ALTO",AND(3.25&gt;E33,E33&gt;=2.5),"MEDIO-ALTO",AND(2.5&gt;E33,E33&gt;=1.75),"MEDIO-BAJO",AND(1.75&gt;E33,E33&gt;=1),"BAJO"),"")</f>
        <v/>
      </c>
    </row>
    <row r="34" spans="2:6" x14ac:dyDescent="0.2">
      <c r="B34" s="177" t="str">
        <f>IF(Inicio!G63="SI",Inicio!F63,"")</f>
        <v/>
      </c>
      <c r="C34" s="37"/>
      <c r="D34" s="37"/>
      <c r="E34" s="63" t="str">
        <f t="shared" si="0"/>
        <v/>
      </c>
      <c r="F34" s="62" t="str" cm="1">
        <f t="array" ref="F34">IFERROR(_xlfn.IFS(AND(4&gt;=E34,E34&gt;=3.25),"ALTO",AND(3.25&gt;E34,E34&gt;=2.5),"MEDIO-ALTO",AND(2.5&gt;E34,E34&gt;=1.75),"MEDIO-BAJO",AND(1.75&gt;E34,E34&gt;=1),"BAJO"),"")</f>
        <v/>
      </c>
    </row>
    <row r="35" spans="2:6" x14ac:dyDescent="0.2">
      <c r="B35" s="177" t="str">
        <f>IF(Inicio!G64="SI",Inicio!F64,"")</f>
        <v/>
      </c>
      <c r="C35" s="37"/>
      <c r="D35" s="37"/>
      <c r="E35" s="63" t="str">
        <f t="shared" si="0"/>
        <v/>
      </c>
      <c r="F35" s="62" t="str" cm="1">
        <f t="array" ref="F35">IFERROR(_xlfn.IFS(AND(4&gt;=E35,E35&gt;=3.25),"ALTO",AND(3.25&gt;E35,E35&gt;=2.5),"MEDIO-ALTO",AND(2.5&gt;E35,E35&gt;=1.75),"MEDIO-BAJO",AND(1.75&gt;E35,E35&gt;=1),"BAJO"),"")</f>
        <v/>
      </c>
    </row>
    <row r="36" spans="2:6" x14ac:dyDescent="0.2">
      <c r="B36" s="177" t="str">
        <f>IF(Inicio!G65="SI",Inicio!F65,"")</f>
        <v/>
      </c>
      <c r="C36" s="37"/>
      <c r="D36" s="37"/>
      <c r="E36" s="63" t="str">
        <f t="shared" si="0"/>
        <v/>
      </c>
      <c r="F36" s="62" t="str" cm="1">
        <f t="array" ref="F36">IFERROR(_xlfn.IFS(AND(4&gt;=E36,E36&gt;=3.25),"ALTO",AND(3.25&gt;E36,E36&gt;=2.5),"MEDIO-ALTO",AND(2.5&gt;E36,E36&gt;=1.75),"MEDIO-BAJO",AND(1.75&gt;E36,E36&gt;=1),"BAJO"),"")</f>
        <v/>
      </c>
    </row>
    <row r="37" spans="2:6" x14ac:dyDescent="0.2">
      <c r="B37" s="177" t="str">
        <f>IF(Inicio!G66="SI",Inicio!F66,"")</f>
        <v/>
      </c>
      <c r="C37" s="37"/>
      <c r="D37" s="37"/>
      <c r="E37" s="63" t="str">
        <f t="shared" si="0"/>
        <v/>
      </c>
      <c r="F37" s="62" t="str" cm="1">
        <f t="array" ref="F37">IFERROR(_xlfn.IFS(AND(4&gt;=E37,E37&gt;=3.25),"ALTO",AND(3.25&gt;E37,E37&gt;=2.5),"MEDIO-ALTO",AND(2.5&gt;E37,E37&gt;=1.75),"MEDIO-BAJO",AND(1.75&gt;E37,E37&gt;=1),"BAJO"),"")</f>
        <v/>
      </c>
    </row>
    <row r="38" spans="2:6" x14ac:dyDescent="0.2">
      <c r="B38" s="177" t="str">
        <f>IF(Inicio!G67="SI",Inicio!F67,"")</f>
        <v/>
      </c>
      <c r="C38" s="37"/>
      <c r="D38" s="37"/>
      <c r="E38" s="63" t="str">
        <f t="shared" si="0"/>
        <v/>
      </c>
      <c r="F38" s="62" t="str" cm="1">
        <f t="array" ref="F38">IFERROR(_xlfn.IFS(AND(4&gt;=E38,E38&gt;=3.25),"ALTO",AND(3.25&gt;E38,E38&gt;=2.5),"MEDIO-ALTO",AND(2.5&gt;E38,E38&gt;=1.75),"MEDIO-BAJO",AND(1.75&gt;E38,E38&gt;=1),"BAJO"),"")</f>
        <v/>
      </c>
    </row>
    <row r="39" spans="2:6" x14ac:dyDescent="0.2">
      <c r="B39" s="177" t="str">
        <f>IF(Inicio!G68="SI",Inicio!F68,"")</f>
        <v/>
      </c>
      <c r="C39" s="37"/>
      <c r="D39" s="37"/>
      <c r="E39" s="63" t="str">
        <f t="shared" si="0"/>
        <v/>
      </c>
      <c r="F39" s="62" t="str" cm="1">
        <f t="array" ref="F39">IFERROR(_xlfn.IFS(AND(4&gt;=E39,E39&gt;=3.25),"ALTO",AND(3.25&gt;E39,E39&gt;=2.5),"MEDIO-ALTO",AND(2.5&gt;E39,E39&gt;=1.75),"MEDIO-BAJO",AND(1.75&gt;E39,E39&gt;=1),"BAJO"),"")</f>
        <v/>
      </c>
    </row>
    <row r="40" spans="2:6" x14ac:dyDescent="0.2">
      <c r="B40" s="177" t="str">
        <f>IF(Inicio!G69="SI",Inicio!F69,"")</f>
        <v/>
      </c>
      <c r="C40" s="37"/>
      <c r="D40" s="37"/>
      <c r="E40" s="63" t="str">
        <f t="shared" si="0"/>
        <v/>
      </c>
      <c r="F40" s="62" t="str" cm="1">
        <f t="array" ref="F40">IFERROR(_xlfn.IFS(AND(4&gt;=E40,E40&gt;=3.25),"ALTO",AND(3.25&gt;E40,E40&gt;=2.5),"MEDIO-ALTO",AND(2.5&gt;E40,E40&gt;=1.75),"MEDIO-BAJO",AND(1.75&gt;E40,E40&gt;=1),"BAJO"),"")</f>
        <v/>
      </c>
    </row>
    <row r="41" spans="2:6" x14ac:dyDescent="0.2">
      <c r="B41" s="177" t="str">
        <f>IF(Inicio!G70="SI",Inicio!F70,"")</f>
        <v/>
      </c>
      <c r="C41" s="37"/>
      <c r="D41" s="37"/>
      <c r="E41" s="63" t="str">
        <f t="shared" si="0"/>
        <v/>
      </c>
      <c r="F41" s="62" t="str" cm="1">
        <f t="array" ref="F41">IFERROR(_xlfn.IFS(AND(4&gt;=E41,E41&gt;=3.25),"ALTO",AND(3.25&gt;E41,E41&gt;=2.5),"MEDIO-ALTO",AND(2.5&gt;E41,E41&gt;=1.75),"MEDIO-BAJO",AND(1.75&gt;E41,E41&gt;=1),"BAJO"),"")</f>
        <v/>
      </c>
    </row>
    <row r="42" spans="2:6" x14ac:dyDescent="0.2">
      <c r="B42" s="177" t="str">
        <f>IF(Inicio!G71="SI",Inicio!F71,"")</f>
        <v/>
      </c>
      <c r="C42" s="37"/>
      <c r="D42" s="37"/>
      <c r="E42" s="63" t="str">
        <f t="shared" ref="E42" si="1">IFERROR(AVERAGE(C42:D42),"")</f>
        <v/>
      </c>
      <c r="F42" s="62" t="str" cm="1">
        <f t="array" ref="F42">IFERROR(_xlfn.IFS(AND(4&gt;=E42,E42&gt;=3.25),"ALTO",AND(3.25&gt;E42,E42&gt;=2.5),"MEDIO-ALTO",AND(2.5&gt;E42,E42&gt;=1.75),"MEDIO-BAJO",AND(1.75&gt;E42,E42&gt;=1),"BAJO"),"")</f>
        <v/>
      </c>
    </row>
    <row r="43" spans="2:6" x14ac:dyDescent="0.2">
      <c r="B43" s="177" t="str">
        <f>IF(Inicio!G72="SI",Inicio!F72,"")</f>
        <v/>
      </c>
      <c r="C43" s="37"/>
      <c r="D43" s="37"/>
      <c r="E43" s="63" t="str">
        <f t="shared" si="0"/>
        <v/>
      </c>
      <c r="F43" s="62" t="str" cm="1">
        <f t="array" ref="F43">IFERROR(_xlfn.IFS(AND(4&gt;=E43,E43&gt;=3.25),"ALTO",AND(3.25&gt;E43,E43&gt;=2.5),"MEDIO-ALTO",AND(2.5&gt;E43,E43&gt;=1.75),"MEDIO-BAJO",AND(1.75&gt;E43,E43&gt;=1),"BAJO"),"")</f>
        <v/>
      </c>
    </row>
    <row r="44" spans="2:6" x14ac:dyDescent="0.2">
      <c r="B44" s="178" t="str">
        <f>IF(Inicio!G73="SI",Inicio!F73,"")</f>
        <v/>
      </c>
      <c r="C44" s="37"/>
      <c r="D44" s="37"/>
      <c r="E44" s="63" t="str">
        <f t="shared" si="0"/>
        <v/>
      </c>
      <c r="F44" s="62" t="str" cm="1">
        <f t="array" ref="F44">IFERROR(_xlfn.IFS(AND(4&gt;=E44,E44&gt;=3.25),"ALTO",AND(3.25&gt;E44,E44&gt;=2.5),"MEDIO-ALTO",AND(2.5&gt;E44,E44&gt;=1.75),"MEDIO-BAJO",AND(1.75&gt;E44,E44&gt;=1),"BAJO"),"")</f>
        <v/>
      </c>
    </row>
    <row r="45" spans="2:6" x14ac:dyDescent="0.2">
      <c r="B45" s="178" t="str">
        <f>IF(Inicio!G74="SI",Inicio!F74,"")</f>
        <v/>
      </c>
      <c r="C45" s="37"/>
      <c r="D45" s="37"/>
      <c r="E45" s="63" t="str">
        <f t="shared" si="0"/>
        <v/>
      </c>
      <c r="F45" s="62" t="str" cm="1">
        <f t="array" ref="F45">IFERROR(_xlfn.IFS(AND(4&gt;=E45,E45&gt;=3.25),"ALTO",AND(3.25&gt;E45,E45&gt;=2.5),"MEDIO-ALTO",AND(2.5&gt;E45,E45&gt;=1.75),"MEDIO-BAJO",AND(1.75&gt;E45,E45&gt;=1),"BAJO"),"")</f>
        <v/>
      </c>
    </row>
    <row r="46" spans="2:6" ht="15" thickBot="1" x14ac:dyDescent="0.25">
      <c r="B46" s="179" t="str">
        <f>IF(Inicio!G75="SI",Inicio!F75,"")</f>
        <v/>
      </c>
      <c r="C46" s="38"/>
      <c r="D46" s="38"/>
      <c r="E46" s="64" t="str">
        <f t="shared" si="0"/>
        <v/>
      </c>
      <c r="F46" s="65" t="str" cm="1">
        <f t="array" ref="F46">IFERROR(_xlfn.IFS(AND(4&gt;=E46,E46&gt;=3.25),"ALTO",AND(3.25&gt;E46,E46&gt;=2.5),"MEDIO-ALTO",AND(2.5&gt;E46,E46&gt;=1.75),"MEDIO-BAJO",AND(1.75&gt;E46,E46&gt;=1),"BAJO"),"")</f>
        <v/>
      </c>
    </row>
  </sheetData>
  <sheetProtection algorithmName="SHA-512" hashValue="kKob/amDB4QQUk6GwnsWx0aja7VNMum1KiDDcebynFpyePck4JNEeFlQqgu/RFN8e4z0aB7Fo3mR55v7/bsaHQ==" saltValue="/s8arUfjiFkNWw0mlfQ+xA==" spinCount="100000" sheet="1" objects="1" scenarios="1"/>
  <conditionalFormatting sqref="F6:F46">
    <cfRule type="beginsWith" dxfId="7" priority="1" operator="beginsWith" text="Alto">
      <formula>LEFT(F6,LEN("Alto"))="Alto"</formula>
    </cfRule>
    <cfRule type="containsText" dxfId="6" priority="2" operator="containsText" text="Medio-Alto">
      <formula>NOT(ISERROR(SEARCH("Medio-Alto",F6)))</formula>
    </cfRule>
    <cfRule type="containsText" dxfId="5" priority="3" operator="containsText" text="Medio-Bajo">
      <formula>NOT(ISERROR(SEARCH("Medio-Bajo",F6)))</formula>
    </cfRule>
    <cfRule type="containsText" dxfId="4" priority="4" operator="containsText" text="Bajo">
      <formula>NOT(ISERROR(SEARCH("Bajo",F6)))</formula>
    </cfRule>
  </conditionalFormatting>
  <dataValidations count="1">
    <dataValidation type="list" allowBlank="1" showInputMessage="1" showErrorMessage="1" sqref="C6:D46" xr:uid="{3889AFE5-A7BA-454C-8062-53DAC04EB684}">
      <formula1>"1,2,3,4"</formula1>
    </dataValidation>
  </dataValidation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F60968-78EA-458B-BB15-2E0836ADAE00}">
  <sheetPr codeName="Hoja4"/>
  <dimension ref="B4:E46"/>
  <sheetViews>
    <sheetView zoomScale="70" zoomScaleNormal="130" workbookViewId="0">
      <selection activeCell="I13" sqref="I13"/>
    </sheetView>
  </sheetViews>
  <sheetFormatPr baseColWidth="10" defaultColWidth="11.42578125" defaultRowHeight="15" x14ac:dyDescent="0.25"/>
  <cols>
    <col min="1" max="1" width="11.42578125" style="49"/>
    <col min="2" max="2" width="70.28515625" style="48" customWidth="1"/>
    <col min="3" max="3" width="31.42578125" style="49" customWidth="1"/>
    <col min="4" max="4" width="33.5703125" style="49" customWidth="1"/>
    <col min="5" max="5" width="32.5703125" style="49" customWidth="1"/>
    <col min="6" max="16384" width="11.42578125" style="49"/>
  </cols>
  <sheetData>
    <row r="4" spans="2:5" ht="15.75" thickBot="1" x14ac:dyDescent="0.3"/>
    <row r="5" spans="2:5" ht="36.75" customHeight="1" thickBot="1" x14ac:dyDescent="0.3">
      <c r="B5" s="66" t="s">
        <v>68</v>
      </c>
      <c r="C5" s="67" t="s">
        <v>110</v>
      </c>
      <c r="D5" s="67" t="s">
        <v>111</v>
      </c>
      <c r="E5" s="68" t="s">
        <v>139</v>
      </c>
    </row>
    <row r="6" spans="2:5" x14ac:dyDescent="0.25">
      <c r="B6" s="177" t="str">
        <f>IF(Inicio!G35="SI",Inicio!F35,"")</f>
        <v/>
      </c>
      <c r="C6" s="69" t="str">
        <f>VLOOKUP(B6,'Vinculación Riesgos'!$B$5:$F$415,5,FALSE)</f>
        <v/>
      </c>
      <c r="D6" s="69" t="str">
        <f>VLOOKUP(B6,'Identificación de Impacto'!$B$5:$F$46,5,FALSE)</f>
        <v/>
      </c>
      <c r="E6" s="70" t="str">
        <f t="shared" ref="E6:E46" si="0">IFERROR(IF(OR(AND(MATCH(C6,CUALIFICACIÓN,0)=4,MATCH(D6,CUALIFICACIÓN,0)&gt;=2),AND(MATCH(D6,CUALIFICACIÓN,0)=4,MATCH(C6,CUALIFICACIÓN,0)&gt;=2),AND(MATCH(D6,CUALIFICACIÓN,0)=3,MATCH(C6,CUALIFICACIÓN,0)=3)),"SI","NO"),"")</f>
        <v/>
      </c>
    </row>
    <row r="7" spans="2:5" x14ac:dyDescent="0.25">
      <c r="B7" s="178" t="str">
        <f>IF(Inicio!G36="SI",Inicio!F36,"")</f>
        <v/>
      </c>
      <c r="C7" s="69" t="str">
        <f>VLOOKUP(B7,'Vinculación Riesgos'!$B$5:$F$415,5,FALSE)</f>
        <v/>
      </c>
      <c r="D7" s="69" t="str">
        <f>VLOOKUP(B7,'Identificación de Impacto'!$B$5:$F$46,5,FALSE)</f>
        <v/>
      </c>
      <c r="E7" s="70" t="str">
        <f t="shared" si="0"/>
        <v/>
      </c>
    </row>
    <row r="8" spans="2:5" x14ac:dyDescent="0.25">
      <c r="B8" s="178" t="str">
        <f>IF(Inicio!G37="SI",Inicio!F37,"")</f>
        <v/>
      </c>
      <c r="C8" s="69" t="str">
        <f>VLOOKUP(B8,'Vinculación Riesgos'!$B$5:$F$415,5,FALSE)</f>
        <v/>
      </c>
      <c r="D8" s="69" t="str">
        <f>VLOOKUP(B8,'Identificación de Impacto'!$B$5:$F$46,5,FALSE)</f>
        <v/>
      </c>
      <c r="E8" s="70" t="str">
        <f t="shared" si="0"/>
        <v/>
      </c>
    </row>
    <row r="9" spans="2:5" x14ac:dyDescent="0.25">
      <c r="B9" s="178" t="str">
        <f>IF(Inicio!G38="SI",Inicio!F38,"")</f>
        <v/>
      </c>
      <c r="C9" s="69" t="str">
        <f>VLOOKUP(B9,'Vinculación Riesgos'!$B$5:$F$415,5,FALSE)</f>
        <v/>
      </c>
      <c r="D9" s="69" t="str">
        <f>VLOOKUP(B9,'Identificación de Impacto'!$B$5:$F$46,5,FALSE)</f>
        <v/>
      </c>
      <c r="E9" s="70" t="str">
        <f t="shared" si="0"/>
        <v/>
      </c>
    </row>
    <row r="10" spans="2:5" x14ac:dyDescent="0.25">
      <c r="B10" s="178" t="str">
        <f>IF(Inicio!G39="SI",Inicio!F39,"")</f>
        <v/>
      </c>
      <c r="C10" s="69" t="str">
        <f>VLOOKUP(B10,'Vinculación Riesgos'!$B$5:$F$415,5,FALSE)</f>
        <v/>
      </c>
      <c r="D10" s="69" t="str">
        <f>VLOOKUP(B10,'Identificación de Impacto'!$B$5:$F$46,5,FALSE)</f>
        <v/>
      </c>
      <c r="E10" s="70" t="str">
        <f t="shared" si="0"/>
        <v/>
      </c>
    </row>
    <row r="11" spans="2:5" x14ac:dyDescent="0.25">
      <c r="B11" s="178" t="str">
        <f>IF(Inicio!G40="SI",Inicio!F40,"")</f>
        <v/>
      </c>
      <c r="C11" s="69" t="str">
        <f>VLOOKUP(B11,'Vinculación Riesgos'!$B$5:$F$415,5,FALSE)</f>
        <v/>
      </c>
      <c r="D11" s="69" t="str">
        <f>VLOOKUP(B11,'Identificación de Impacto'!$B$5:$F$46,5,FALSE)</f>
        <v/>
      </c>
      <c r="E11" s="70" t="str">
        <f t="shared" si="0"/>
        <v/>
      </c>
    </row>
    <row r="12" spans="2:5" x14ac:dyDescent="0.25">
      <c r="B12" s="178" t="str">
        <f>IF(Inicio!G41="SI",Inicio!F41,"")</f>
        <v/>
      </c>
      <c r="C12" s="69" t="str">
        <f>VLOOKUP(B12,'Vinculación Riesgos'!$B$5:$F$415,5,FALSE)</f>
        <v/>
      </c>
      <c r="D12" s="69" t="str">
        <f>VLOOKUP(B12,'Identificación de Impacto'!$B$5:$F$46,5,FALSE)</f>
        <v/>
      </c>
      <c r="E12" s="70" t="str">
        <f t="shared" si="0"/>
        <v/>
      </c>
    </row>
    <row r="13" spans="2:5" x14ac:dyDescent="0.25">
      <c r="B13" s="178" t="str">
        <f>IF(Inicio!G42="SI",Inicio!F42,"")</f>
        <v/>
      </c>
      <c r="C13" s="69" t="str">
        <f>VLOOKUP(B13,'Vinculación Riesgos'!$B$5:$F$415,5,FALSE)</f>
        <v/>
      </c>
      <c r="D13" s="69" t="str">
        <f>VLOOKUP(B13,'Identificación de Impacto'!$B$5:$F$46,5,FALSE)</f>
        <v/>
      </c>
      <c r="E13" s="70" t="str">
        <f t="shared" si="0"/>
        <v/>
      </c>
    </row>
    <row r="14" spans="2:5" x14ac:dyDescent="0.25">
      <c r="B14" s="178" t="str">
        <f>IF(Inicio!G43="SI",Inicio!F43,"")</f>
        <v/>
      </c>
      <c r="C14" s="69" t="str">
        <f>VLOOKUP(B14,'Vinculación Riesgos'!$B$5:$F$415,5,FALSE)</f>
        <v/>
      </c>
      <c r="D14" s="69" t="str">
        <f>VLOOKUP(B14,'Identificación de Impacto'!$B$5:$F$46,5,FALSE)</f>
        <v/>
      </c>
      <c r="E14" s="70" t="str">
        <f t="shared" si="0"/>
        <v/>
      </c>
    </row>
    <row r="15" spans="2:5" x14ac:dyDescent="0.25">
      <c r="B15" s="178" t="str">
        <f>IF(Inicio!G44="SI",Inicio!F44,"")</f>
        <v/>
      </c>
      <c r="C15" s="69" t="str">
        <f>VLOOKUP(B15,'Vinculación Riesgos'!$B$5:$F$415,5,FALSE)</f>
        <v/>
      </c>
      <c r="D15" s="69" t="str">
        <f>VLOOKUP(B15,'Identificación de Impacto'!$B$5:$F$46,5,FALSE)</f>
        <v/>
      </c>
      <c r="E15" s="70" t="str">
        <f t="shared" si="0"/>
        <v/>
      </c>
    </row>
    <row r="16" spans="2:5" x14ac:dyDescent="0.25">
      <c r="B16" s="178" t="str">
        <f>IF(Inicio!G45="SI",Inicio!F45,"")</f>
        <v/>
      </c>
      <c r="C16" s="69" t="str">
        <f>VLOOKUP(B16,'Vinculación Riesgos'!$B$5:$F$415,5,FALSE)</f>
        <v/>
      </c>
      <c r="D16" s="69" t="str">
        <f>VLOOKUP(B16,'Identificación de Impacto'!$B$5:$F$46,5,FALSE)</f>
        <v/>
      </c>
      <c r="E16" s="70" t="str">
        <f t="shared" si="0"/>
        <v/>
      </c>
    </row>
    <row r="17" spans="2:5" x14ac:dyDescent="0.25">
      <c r="B17" s="178" t="str">
        <f>IF(Inicio!G46="SI",Inicio!F46,"")</f>
        <v/>
      </c>
      <c r="C17" s="69" t="str">
        <f>VLOOKUP(B17,'Vinculación Riesgos'!$B$5:$F$415,5,FALSE)</f>
        <v/>
      </c>
      <c r="D17" s="69" t="str">
        <f>VLOOKUP(B17,'Identificación de Impacto'!$B$5:$F$46,5,FALSE)</f>
        <v/>
      </c>
      <c r="E17" s="70" t="str">
        <f t="shared" si="0"/>
        <v/>
      </c>
    </row>
    <row r="18" spans="2:5" x14ac:dyDescent="0.25">
      <c r="B18" s="178" t="str">
        <f>IF(Inicio!G47="SI",Inicio!F47,"")</f>
        <v/>
      </c>
      <c r="C18" s="69" t="str">
        <f>VLOOKUP(B18,'Vinculación Riesgos'!$B$5:$F$415,5,FALSE)</f>
        <v/>
      </c>
      <c r="D18" s="69" t="str">
        <f>VLOOKUP(B18,'Identificación de Impacto'!$B$5:$F$46,5,FALSE)</f>
        <v/>
      </c>
      <c r="E18" s="70" t="str">
        <f t="shared" si="0"/>
        <v/>
      </c>
    </row>
    <row r="19" spans="2:5" x14ac:dyDescent="0.25">
      <c r="B19" s="178" t="str">
        <f>IF(Inicio!G48="SI",Inicio!F48,"")</f>
        <v/>
      </c>
      <c r="C19" s="69" t="str">
        <f>VLOOKUP(B19,'Vinculación Riesgos'!$B$5:$F$415,5,FALSE)</f>
        <v/>
      </c>
      <c r="D19" s="69" t="str">
        <f>VLOOKUP(B19,'Identificación de Impacto'!$B$5:$F$46,5,FALSE)</f>
        <v/>
      </c>
      <c r="E19" s="70" t="str">
        <f t="shared" si="0"/>
        <v/>
      </c>
    </row>
    <row r="20" spans="2:5" x14ac:dyDescent="0.25">
      <c r="B20" s="178" t="str">
        <f>IF(Inicio!G49="SI",Inicio!F49,"")</f>
        <v/>
      </c>
      <c r="C20" s="69" t="str">
        <f>VLOOKUP(B20,'Vinculación Riesgos'!$B$5:$F$415,5,FALSE)</f>
        <v/>
      </c>
      <c r="D20" s="69" t="str">
        <f>VLOOKUP(B20,'Identificación de Impacto'!$B$5:$F$46,5,FALSE)</f>
        <v/>
      </c>
      <c r="E20" s="70" t="str">
        <f t="shared" si="0"/>
        <v/>
      </c>
    </row>
    <row r="21" spans="2:5" x14ac:dyDescent="0.25">
      <c r="B21" s="178" t="str">
        <f>IF(Inicio!G50="SI",Inicio!F50,"")</f>
        <v/>
      </c>
      <c r="C21" s="69" t="str">
        <f>VLOOKUP(B21,'Vinculación Riesgos'!$B$5:$F$415,5,FALSE)</f>
        <v/>
      </c>
      <c r="D21" s="69" t="str">
        <f>VLOOKUP(B21,'Identificación de Impacto'!$B$5:$F$46,5,FALSE)</f>
        <v/>
      </c>
      <c r="E21" s="70" t="str">
        <f t="shared" si="0"/>
        <v/>
      </c>
    </row>
    <row r="22" spans="2:5" x14ac:dyDescent="0.25">
      <c r="B22" s="178" t="str">
        <f>IF(Inicio!G51="SI",Inicio!F51,"")</f>
        <v/>
      </c>
      <c r="C22" s="69" t="str">
        <f>VLOOKUP(B22,'Vinculación Riesgos'!$B$5:$F$415,5,FALSE)</f>
        <v/>
      </c>
      <c r="D22" s="69" t="str">
        <f>VLOOKUP(B22,'Identificación de Impacto'!$B$5:$F$46,5,FALSE)</f>
        <v/>
      </c>
      <c r="E22" s="70" t="str">
        <f t="shared" si="0"/>
        <v/>
      </c>
    </row>
    <row r="23" spans="2:5" x14ac:dyDescent="0.25">
      <c r="B23" s="178" t="str">
        <f>IF(Inicio!G52="SI",Inicio!F52,"")</f>
        <v/>
      </c>
      <c r="C23" s="69" t="str">
        <f>VLOOKUP(B23,'Vinculación Riesgos'!$B$5:$F$415,5,FALSE)</f>
        <v/>
      </c>
      <c r="D23" s="69" t="str">
        <f>VLOOKUP(B23,'Identificación de Impacto'!$B$5:$F$46,5,FALSE)</f>
        <v/>
      </c>
      <c r="E23" s="70" t="str">
        <f t="shared" si="0"/>
        <v/>
      </c>
    </row>
    <row r="24" spans="2:5" x14ac:dyDescent="0.25">
      <c r="B24" s="178" t="str">
        <f>IF(Inicio!G53="SI",Inicio!F53,"")</f>
        <v/>
      </c>
      <c r="C24" s="69" t="str">
        <f>VLOOKUP(B24,'Vinculación Riesgos'!$B$5:$F$415,5,FALSE)</f>
        <v/>
      </c>
      <c r="D24" s="69" t="str">
        <f>VLOOKUP(B24,'Identificación de Impacto'!$B$5:$F$46,5,FALSE)</f>
        <v/>
      </c>
      <c r="E24" s="70" t="str">
        <f t="shared" si="0"/>
        <v/>
      </c>
    </row>
    <row r="25" spans="2:5" x14ac:dyDescent="0.25">
      <c r="B25" s="178" t="str">
        <f>IF(Inicio!G54="SI",Inicio!F54,"")</f>
        <v/>
      </c>
      <c r="C25" s="69" t="str">
        <f>VLOOKUP(B25,'Vinculación Riesgos'!$B$5:$F$415,5,FALSE)</f>
        <v/>
      </c>
      <c r="D25" s="69" t="str">
        <f>VLOOKUP(B25,'Identificación de Impacto'!$B$5:$F$46,5,FALSE)</f>
        <v/>
      </c>
      <c r="E25" s="70" t="str">
        <f t="shared" si="0"/>
        <v/>
      </c>
    </row>
    <row r="26" spans="2:5" x14ac:dyDescent="0.25">
      <c r="B26" s="178" t="str">
        <f>IF(Inicio!G55="SI",Inicio!F55,"")</f>
        <v/>
      </c>
      <c r="C26" s="69" t="str">
        <f>VLOOKUP(B26,'Vinculación Riesgos'!$B$5:$F$415,5,FALSE)</f>
        <v/>
      </c>
      <c r="D26" s="69" t="str">
        <f>VLOOKUP(B26,'Identificación de Impacto'!$B$5:$F$46,5,FALSE)</f>
        <v/>
      </c>
      <c r="E26" s="70" t="str">
        <f t="shared" si="0"/>
        <v/>
      </c>
    </row>
    <row r="27" spans="2:5" x14ac:dyDescent="0.25">
      <c r="B27" s="178" t="str">
        <f>IF(Inicio!G56="SI",Inicio!F56,"")</f>
        <v/>
      </c>
      <c r="C27" s="69" t="str">
        <f>VLOOKUP(B27,'Vinculación Riesgos'!$B$5:$F$415,5,FALSE)</f>
        <v/>
      </c>
      <c r="D27" s="69" t="str">
        <f>VLOOKUP(B27,'Identificación de Impacto'!$B$5:$F$46,5,FALSE)</f>
        <v/>
      </c>
      <c r="E27" s="70" t="str">
        <f t="shared" si="0"/>
        <v/>
      </c>
    </row>
    <row r="28" spans="2:5" x14ac:dyDescent="0.25">
      <c r="B28" s="178" t="str">
        <f>IF(Inicio!G57="SI",Inicio!F57,"")</f>
        <v/>
      </c>
      <c r="C28" s="69" t="str">
        <f>VLOOKUP(B28,'Vinculación Riesgos'!$B$5:$F$415,5,FALSE)</f>
        <v/>
      </c>
      <c r="D28" s="69" t="str">
        <f>VLOOKUP(B28,'Identificación de Impacto'!$B$5:$F$46,5,FALSE)</f>
        <v/>
      </c>
      <c r="E28" s="70" t="str">
        <f t="shared" si="0"/>
        <v/>
      </c>
    </row>
    <row r="29" spans="2:5" x14ac:dyDescent="0.25">
      <c r="B29" s="178" t="str">
        <f>IF(Inicio!G58="SI",Inicio!F58,"")</f>
        <v/>
      </c>
      <c r="C29" s="69" t="str">
        <f>VLOOKUP(B29,'Vinculación Riesgos'!$B$5:$F$415,5,FALSE)</f>
        <v/>
      </c>
      <c r="D29" s="69" t="str">
        <f>VLOOKUP(B29,'Identificación de Impacto'!$B$5:$F$46,5,FALSE)</f>
        <v/>
      </c>
      <c r="E29" s="70" t="str">
        <f t="shared" si="0"/>
        <v/>
      </c>
    </row>
    <row r="30" spans="2:5" x14ac:dyDescent="0.25">
      <c r="B30" s="178" t="str">
        <f>IF(Inicio!G59="SI",Inicio!F59,"")</f>
        <v/>
      </c>
      <c r="C30" s="69" t="str">
        <f>VLOOKUP(B30,'Vinculación Riesgos'!$B$5:$F$415,5,FALSE)</f>
        <v/>
      </c>
      <c r="D30" s="69" t="str">
        <f>VLOOKUP(B30,'Identificación de Impacto'!$B$5:$F$46,5,FALSE)</f>
        <v/>
      </c>
      <c r="E30" s="70" t="str">
        <f t="shared" si="0"/>
        <v/>
      </c>
    </row>
    <row r="31" spans="2:5" x14ac:dyDescent="0.25">
      <c r="B31" s="178" t="str">
        <f>IF(Inicio!G60="SI",Inicio!F60,"")</f>
        <v/>
      </c>
      <c r="C31" s="69" t="str">
        <f>VLOOKUP(B31,'Vinculación Riesgos'!$B$5:$F$415,5,FALSE)</f>
        <v/>
      </c>
      <c r="D31" s="69" t="str">
        <f>VLOOKUP(B31,'Identificación de Impacto'!$B$5:$F$46,5,FALSE)</f>
        <v/>
      </c>
      <c r="E31" s="70" t="str">
        <f t="shared" si="0"/>
        <v/>
      </c>
    </row>
    <row r="32" spans="2:5" x14ac:dyDescent="0.25">
      <c r="B32" s="178" t="str">
        <f>IF(Inicio!G61="SI",Inicio!F61,"")</f>
        <v/>
      </c>
      <c r="C32" s="69" t="str">
        <f>VLOOKUP(B32,'Vinculación Riesgos'!$B$5:$F$415,5,FALSE)</f>
        <v/>
      </c>
      <c r="D32" s="69" t="str">
        <f>VLOOKUP(B32,'Identificación de Impacto'!$B$5:$F$46,5,FALSE)</f>
        <v/>
      </c>
      <c r="E32" s="70" t="str">
        <f t="shared" si="0"/>
        <v/>
      </c>
    </row>
    <row r="33" spans="2:5" x14ac:dyDescent="0.25">
      <c r="B33" s="178" t="str">
        <f>IF(Inicio!G62="SI",Inicio!F62,"")</f>
        <v/>
      </c>
      <c r="C33" s="69" t="str">
        <f>VLOOKUP(B33,'Vinculación Riesgos'!$B$5:$F$415,5,FALSE)</f>
        <v/>
      </c>
      <c r="D33" s="69" t="str">
        <f>VLOOKUP(B33,'Identificación de Impacto'!$B$5:$F$46,5,FALSE)</f>
        <v/>
      </c>
      <c r="E33" s="70" t="str">
        <f t="shared" si="0"/>
        <v/>
      </c>
    </row>
    <row r="34" spans="2:5" x14ac:dyDescent="0.25">
      <c r="B34" s="178" t="str">
        <f>IF(Inicio!G63="SI",Inicio!F63,"")</f>
        <v/>
      </c>
      <c r="C34" s="69" t="str">
        <f>VLOOKUP(B34,'Vinculación Riesgos'!$B$5:$F$415,5,FALSE)</f>
        <v/>
      </c>
      <c r="D34" s="69" t="str">
        <f>VLOOKUP(B34,'Identificación de Impacto'!$B$5:$F$46,5,FALSE)</f>
        <v/>
      </c>
      <c r="E34" s="70" t="str">
        <f t="shared" ref="E34" si="1">IFERROR(IF(OR(AND(MATCH(C34,CUALIFICACIÓN,0)=4,MATCH(D34,CUALIFICACIÓN,0)&gt;=2),AND(MATCH(D34,CUALIFICACIÓN,0)=4,MATCH(C34,CUALIFICACIÓN,0)&gt;=2),AND(MATCH(D34,CUALIFICACIÓN,0)=3,MATCH(C34,CUALIFICACIÓN,0)=3)),"SI","NO"),"")</f>
        <v/>
      </c>
    </row>
    <row r="35" spans="2:5" x14ac:dyDescent="0.25">
      <c r="B35" s="178" t="str">
        <f>IF(Inicio!G64="SI",Inicio!F64,"")</f>
        <v/>
      </c>
      <c r="C35" s="69" t="str">
        <f>VLOOKUP(B35,'Vinculación Riesgos'!$B$5:$F$415,5,FALSE)</f>
        <v/>
      </c>
      <c r="D35" s="69" t="str">
        <f>VLOOKUP(B35,'Identificación de Impacto'!$B$5:$F$46,5,FALSE)</f>
        <v/>
      </c>
      <c r="E35" s="70" t="str">
        <f t="shared" si="0"/>
        <v/>
      </c>
    </row>
    <row r="36" spans="2:5" x14ac:dyDescent="0.25">
      <c r="B36" s="178" t="str">
        <f>IF(Inicio!G65="SI",Inicio!F65,"")</f>
        <v/>
      </c>
      <c r="C36" s="69" t="str">
        <f>VLOOKUP(B36,'Vinculación Riesgos'!$B$5:$F$415,5,FALSE)</f>
        <v/>
      </c>
      <c r="D36" s="69" t="str">
        <f>VLOOKUP(B36,'Identificación de Impacto'!$B$5:$F$46,5,FALSE)</f>
        <v/>
      </c>
      <c r="E36" s="70" t="str">
        <f t="shared" si="0"/>
        <v/>
      </c>
    </row>
    <row r="37" spans="2:5" x14ac:dyDescent="0.25">
      <c r="B37" s="178" t="str">
        <f>IF(Inicio!G66="SI",Inicio!F66,"")</f>
        <v/>
      </c>
      <c r="C37" s="69" t="str">
        <f>VLOOKUP(B37,'Vinculación Riesgos'!$B$5:$F$415,5,FALSE)</f>
        <v/>
      </c>
      <c r="D37" s="69" t="str">
        <f>VLOOKUP(B37,'Identificación de Impacto'!$B$5:$F$46,5,FALSE)</f>
        <v/>
      </c>
      <c r="E37" s="70" t="str">
        <f t="shared" si="0"/>
        <v/>
      </c>
    </row>
    <row r="38" spans="2:5" x14ac:dyDescent="0.25">
      <c r="B38" s="178" t="str">
        <f>IF(Inicio!G67="SI",Inicio!F67,"")</f>
        <v/>
      </c>
      <c r="C38" s="69" t="str">
        <f>VLOOKUP(B38,'Vinculación Riesgos'!$B$5:$F$415,5,FALSE)</f>
        <v/>
      </c>
      <c r="D38" s="69" t="str">
        <f>VLOOKUP(B38,'Identificación de Impacto'!$B$5:$F$46,5,FALSE)</f>
        <v/>
      </c>
      <c r="E38" s="70" t="str">
        <f t="shared" si="0"/>
        <v/>
      </c>
    </row>
    <row r="39" spans="2:5" x14ac:dyDescent="0.25">
      <c r="B39" s="178" t="str">
        <f>IF(Inicio!G68="SI",Inicio!F68,"")</f>
        <v/>
      </c>
      <c r="C39" s="69" t="str">
        <f>VLOOKUP(B39,'Vinculación Riesgos'!$B$5:$F$415,5,FALSE)</f>
        <v/>
      </c>
      <c r="D39" s="69" t="str">
        <f>VLOOKUP(B39,'Identificación de Impacto'!$B$5:$F$46,5,FALSE)</f>
        <v/>
      </c>
      <c r="E39" s="70" t="str">
        <f t="shared" ref="E39" si="2">IFERROR(IF(OR(AND(MATCH(C39,CUALIFICACIÓN,0)=4,MATCH(D39,CUALIFICACIÓN,0)&gt;=2),AND(MATCH(D39,CUALIFICACIÓN,0)=4,MATCH(C39,CUALIFICACIÓN,0)&gt;=2),AND(MATCH(D39,CUALIFICACIÓN,0)=3,MATCH(C39,CUALIFICACIÓN,0)=3)),"SI","NO"),"")</f>
        <v/>
      </c>
    </row>
    <row r="40" spans="2:5" x14ac:dyDescent="0.25">
      <c r="B40" s="178" t="str">
        <f>IF(Inicio!G69="SI",Inicio!F69,"")</f>
        <v/>
      </c>
      <c r="C40" s="69" t="str">
        <f>VLOOKUP(B40,'Vinculación Riesgos'!$B$5:$F$415,5,FALSE)</f>
        <v/>
      </c>
      <c r="D40" s="69" t="str">
        <f>VLOOKUP(B40,'Identificación de Impacto'!$B$5:$F$46,5,FALSE)</f>
        <v/>
      </c>
      <c r="E40" s="70" t="str">
        <f t="shared" si="0"/>
        <v/>
      </c>
    </row>
    <row r="41" spans="2:5" x14ac:dyDescent="0.25">
      <c r="B41" s="178" t="str">
        <f>IF(Inicio!G70="SI",Inicio!F70,"")</f>
        <v/>
      </c>
      <c r="C41" s="69" t="str">
        <f>VLOOKUP(B41,'Vinculación Riesgos'!$B$5:$F$415,5,FALSE)</f>
        <v/>
      </c>
      <c r="D41" s="69" t="str">
        <f>VLOOKUP(B41,'Identificación de Impacto'!$B$5:$F$46,5,FALSE)</f>
        <v/>
      </c>
      <c r="E41" s="70" t="str">
        <f t="shared" si="0"/>
        <v/>
      </c>
    </row>
    <row r="42" spans="2:5" x14ac:dyDescent="0.25">
      <c r="B42" s="178" t="str">
        <f>IF(Inicio!G71="SI",Inicio!F71,"")</f>
        <v/>
      </c>
      <c r="C42" s="69" t="str">
        <f>VLOOKUP(B42,'Vinculación Riesgos'!$B$5:$F$415,5,FALSE)</f>
        <v/>
      </c>
      <c r="D42" s="69" t="str">
        <f>VLOOKUP(B42,'Identificación de Impacto'!$B$5:$F$46,5,FALSE)</f>
        <v/>
      </c>
      <c r="E42" s="70" t="str">
        <f t="shared" ref="E42" si="3">IFERROR(IF(OR(AND(MATCH(C42,CUALIFICACIÓN,0)=4,MATCH(D42,CUALIFICACIÓN,0)&gt;=2),AND(MATCH(D42,CUALIFICACIÓN,0)=4,MATCH(C42,CUALIFICACIÓN,0)&gt;=2),AND(MATCH(D42,CUALIFICACIÓN,0)=3,MATCH(C42,CUALIFICACIÓN,0)=3)),"SI","NO"),"")</f>
        <v/>
      </c>
    </row>
    <row r="43" spans="2:5" x14ac:dyDescent="0.25">
      <c r="B43" s="178" t="str">
        <f>IF(Inicio!G72="SI",Inicio!F72,"")</f>
        <v/>
      </c>
      <c r="C43" s="69" t="str">
        <f>VLOOKUP(B43,'Vinculación Riesgos'!$B$5:$F$415,5,FALSE)</f>
        <v/>
      </c>
      <c r="D43" s="69" t="str">
        <f>VLOOKUP(B43,'Identificación de Impacto'!$B$5:$F$46,5,FALSE)</f>
        <v/>
      </c>
      <c r="E43" s="70" t="str">
        <f t="shared" si="0"/>
        <v/>
      </c>
    </row>
    <row r="44" spans="2:5" x14ac:dyDescent="0.25">
      <c r="B44" s="178" t="str">
        <f>IF(Inicio!G73="SI",Inicio!F73,"")</f>
        <v/>
      </c>
      <c r="C44" s="69" t="str">
        <f>VLOOKUP(B44,'Vinculación Riesgos'!$B$5:$F$415,5,FALSE)</f>
        <v/>
      </c>
      <c r="D44" s="69" t="str">
        <f>VLOOKUP(B44,'Identificación de Impacto'!$B$5:$F$46,5,FALSE)</f>
        <v/>
      </c>
      <c r="E44" s="70" t="str">
        <f t="shared" si="0"/>
        <v/>
      </c>
    </row>
    <row r="45" spans="2:5" x14ac:dyDescent="0.25">
      <c r="B45" s="180" t="str">
        <f>IF(Inicio!G74="SI",Inicio!F74,"")</f>
        <v/>
      </c>
      <c r="C45" s="69" t="str">
        <f>VLOOKUP(B45,'Vinculación Riesgos'!$B$5:$F$415,5,FALSE)</f>
        <v/>
      </c>
      <c r="D45" s="69" t="str">
        <f>VLOOKUP(B45,'Identificación de Impacto'!$B$5:$F$46,5,FALSE)</f>
        <v/>
      </c>
      <c r="E45" s="70" t="str">
        <f t="shared" si="0"/>
        <v/>
      </c>
    </row>
    <row r="46" spans="2:5" ht="15.75" thickBot="1" x14ac:dyDescent="0.3">
      <c r="B46" s="179" t="str">
        <f>IF(Inicio!G75="SI",Inicio!F75,"")</f>
        <v/>
      </c>
      <c r="C46" s="71" t="str">
        <f>VLOOKUP(B46,'Vinculación Riesgos'!$B$5:$F$415,5,FALSE)</f>
        <v/>
      </c>
      <c r="D46" s="71" t="str">
        <f>VLOOKUP(B46,'Identificación de Impacto'!$B$5:$F$46,5,FALSE)</f>
        <v/>
      </c>
      <c r="E46" s="72" t="str">
        <f t="shared" si="0"/>
        <v/>
      </c>
    </row>
  </sheetData>
  <sheetProtection algorithmName="SHA-512" hashValue="x0DOVfUBdl9WJSYsKaPWeUq/YDLcmprG3vCgMyP8hbazPNvpQ44fu36Qzm67ZmApVOBdPmWrEoigWcr6xo+gZg==" saltValue="es43eIWnfp3VdQ6fctY0Hg==" spinCount="100000" sheet="1" objects="1" scenarios="1"/>
  <conditionalFormatting sqref="C6:D46">
    <cfRule type="beginsWith" dxfId="3" priority="9" operator="beginsWith" text="Alto">
      <formula>LEFT(C6,LEN("Alto"))="Alto"</formula>
    </cfRule>
    <cfRule type="containsText" dxfId="2" priority="10" operator="containsText" text="Medio-Alto">
      <formula>NOT(ISERROR(SEARCH("Medio-Alto",C6)))</formula>
    </cfRule>
    <cfRule type="containsText" dxfId="1" priority="11" operator="containsText" text="Medio-Bajo">
      <formula>NOT(ISERROR(SEARCH("Medio-Bajo",C6)))</formula>
    </cfRule>
    <cfRule type="containsText" dxfId="0" priority="12" operator="containsText" text="Bajo">
      <formula>NOT(ISERROR(SEARCH("Bajo",C6)))</formula>
    </cfRule>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11F86D-BAAF-4417-AD63-13F42E0EC367}">
  <sheetPr codeName="Hoja7"/>
  <dimension ref="B2:E41"/>
  <sheetViews>
    <sheetView topLeftCell="C1" workbookViewId="0">
      <selection activeCell="D14" sqref="D14"/>
    </sheetView>
  </sheetViews>
  <sheetFormatPr baseColWidth="10" defaultColWidth="11.42578125" defaultRowHeight="14.25" x14ac:dyDescent="0.2"/>
  <cols>
    <col min="1" max="1" width="11.42578125" style="4"/>
    <col min="2" max="2" width="32.140625" style="4" customWidth="1"/>
    <col min="3" max="3" width="96.28515625" style="4" bestFit="1" customWidth="1"/>
    <col min="4" max="4" width="44.5703125" style="4" customWidth="1"/>
    <col min="5" max="16384" width="11.42578125" style="4"/>
  </cols>
  <sheetData>
    <row r="2" spans="2:5" x14ac:dyDescent="0.2">
      <c r="B2" s="6" t="s">
        <v>120</v>
      </c>
      <c r="C2" s="6" t="s">
        <v>106</v>
      </c>
      <c r="D2" s="6" t="s">
        <v>114</v>
      </c>
      <c r="E2" s="6" t="s">
        <v>95</v>
      </c>
    </row>
    <row r="3" spans="2:5" x14ac:dyDescent="0.2">
      <c r="B3" s="4" t="s">
        <v>121</v>
      </c>
      <c r="C3" s="5" t="s">
        <v>6</v>
      </c>
      <c r="D3" s="11" t="s">
        <v>5</v>
      </c>
      <c r="E3" s="4" t="s">
        <v>135</v>
      </c>
    </row>
    <row r="4" spans="2:5" x14ac:dyDescent="0.2">
      <c r="B4" s="4" t="s">
        <v>122</v>
      </c>
      <c r="C4" s="5" t="s">
        <v>9</v>
      </c>
      <c r="D4" s="4" t="s">
        <v>69</v>
      </c>
      <c r="E4" s="4" t="s">
        <v>136</v>
      </c>
    </row>
    <row r="5" spans="2:5" x14ac:dyDescent="0.2">
      <c r="B5" s="4" t="s">
        <v>123</v>
      </c>
      <c r="C5" s="5" t="s">
        <v>10</v>
      </c>
      <c r="D5" s="11" t="s">
        <v>70</v>
      </c>
      <c r="E5" s="4" t="s">
        <v>137</v>
      </c>
    </row>
    <row r="6" spans="2:5" x14ac:dyDescent="0.2">
      <c r="B6" s="4" t="s">
        <v>124</v>
      </c>
      <c r="C6" s="5" t="s">
        <v>11</v>
      </c>
      <c r="D6" s="11" t="s">
        <v>71</v>
      </c>
      <c r="E6" s="4" t="s">
        <v>138</v>
      </c>
    </row>
    <row r="7" spans="2:5" x14ac:dyDescent="0.2">
      <c r="B7" s="4" t="s">
        <v>125</v>
      </c>
      <c r="C7" s="5" t="s">
        <v>12</v>
      </c>
      <c r="D7" s="11" t="s">
        <v>101</v>
      </c>
    </row>
    <row r="8" spans="2:5" x14ac:dyDescent="0.2">
      <c r="C8" s="5" t="s">
        <v>16</v>
      </c>
      <c r="D8" s="11" t="s">
        <v>115</v>
      </c>
    </row>
    <row r="9" spans="2:5" x14ac:dyDescent="0.2">
      <c r="C9" s="5" t="s">
        <v>20</v>
      </c>
      <c r="D9" s="11" t="s">
        <v>72</v>
      </c>
    </row>
    <row r="10" spans="2:5" x14ac:dyDescent="0.2">
      <c r="C10" s="5" t="s">
        <v>25</v>
      </c>
      <c r="D10" s="11" t="s">
        <v>73</v>
      </c>
    </row>
    <row r="11" spans="2:5" x14ac:dyDescent="0.2">
      <c r="C11" s="5" t="s">
        <v>32</v>
      </c>
      <c r="D11" s="11" t="s">
        <v>74</v>
      </c>
    </row>
    <row r="12" spans="2:5" x14ac:dyDescent="0.2">
      <c r="C12" s="5" t="s">
        <v>33</v>
      </c>
      <c r="D12" s="12" t="s">
        <v>99</v>
      </c>
    </row>
    <row r="13" spans="2:5" x14ac:dyDescent="0.2">
      <c r="D13" s="11" t="s">
        <v>75</v>
      </c>
    </row>
    <row r="14" spans="2:5" x14ac:dyDescent="0.2">
      <c r="D14" s="11" t="s">
        <v>76</v>
      </c>
    </row>
    <row r="15" spans="2:5" x14ac:dyDescent="0.2">
      <c r="D15" s="11" t="s">
        <v>77</v>
      </c>
    </row>
    <row r="16" spans="2:5" x14ac:dyDescent="0.2">
      <c r="D16" s="11" t="s">
        <v>78</v>
      </c>
    </row>
    <row r="17" spans="4:4" x14ac:dyDescent="0.2">
      <c r="D17" s="11" t="s">
        <v>79</v>
      </c>
    </row>
    <row r="18" spans="4:4" x14ac:dyDescent="0.2">
      <c r="D18" s="11" t="s">
        <v>80</v>
      </c>
    </row>
    <row r="19" spans="4:4" x14ac:dyDescent="0.2">
      <c r="D19" s="11" t="s">
        <v>81</v>
      </c>
    </row>
    <row r="20" spans="4:4" x14ac:dyDescent="0.2">
      <c r="D20" s="11" t="s">
        <v>82</v>
      </c>
    </row>
    <row r="21" spans="4:4" x14ac:dyDescent="0.2">
      <c r="D21" s="11" t="s">
        <v>83</v>
      </c>
    </row>
    <row r="22" spans="4:4" x14ac:dyDescent="0.2">
      <c r="D22" s="11" t="s">
        <v>84</v>
      </c>
    </row>
    <row r="23" spans="4:4" x14ac:dyDescent="0.2">
      <c r="D23" s="11" t="s">
        <v>103</v>
      </c>
    </row>
    <row r="24" spans="4:4" x14ac:dyDescent="0.2">
      <c r="D24" s="11" t="s">
        <v>85</v>
      </c>
    </row>
    <row r="25" spans="4:4" x14ac:dyDescent="0.2">
      <c r="D25" s="11" t="s">
        <v>105</v>
      </c>
    </row>
    <row r="26" spans="4:4" x14ac:dyDescent="0.2">
      <c r="D26" s="11" t="s">
        <v>102</v>
      </c>
    </row>
    <row r="27" spans="4:4" ht="28.5" x14ac:dyDescent="0.2">
      <c r="D27" s="11" t="s">
        <v>126</v>
      </c>
    </row>
    <row r="28" spans="4:4" ht="28.5" x14ac:dyDescent="0.2">
      <c r="D28" s="11" t="s">
        <v>133</v>
      </c>
    </row>
    <row r="29" spans="4:4" x14ac:dyDescent="0.2">
      <c r="D29" s="11" t="s">
        <v>86</v>
      </c>
    </row>
    <row r="30" spans="4:4" x14ac:dyDescent="0.2">
      <c r="D30" s="11" t="s">
        <v>87</v>
      </c>
    </row>
    <row r="31" spans="4:4" x14ac:dyDescent="0.2">
      <c r="D31" s="11" t="s">
        <v>88</v>
      </c>
    </row>
    <row r="32" spans="4:4" x14ac:dyDescent="0.2">
      <c r="D32" s="11" t="s">
        <v>89</v>
      </c>
    </row>
    <row r="33" spans="4:4" x14ac:dyDescent="0.2">
      <c r="D33" s="11" t="s">
        <v>104</v>
      </c>
    </row>
    <row r="34" spans="4:4" x14ac:dyDescent="0.2">
      <c r="D34" s="11" t="s">
        <v>90</v>
      </c>
    </row>
    <row r="35" spans="4:4" x14ac:dyDescent="0.2">
      <c r="D35" s="11" t="s">
        <v>98</v>
      </c>
    </row>
    <row r="36" spans="4:4" x14ac:dyDescent="0.2">
      <c r="D36" s="11" t="s">
        <v>134</v>
      </c>
    </row>
    <row r="37" spans="4:4" x14ac:dyDescent="0.2">
      <c r="D37" s="11" t="s">
        <v>100</v>
      </c>
    </row>
    <row r="38" spans="4:4" x14ac:dyDescent="0.2">
      <c r="D38" s="11" t="s">
        <v>8</v>
      </c>
    </row>
    <row r="39" spans="4:4" x14ac:dyDescent="0.2">
      <c r="D39" s="11" t="s">
        <v>91</v>
      </c>
    </row>
    <row r="40" spans="4:4" x14ac:dyDescent="0.2">
      <c r="D40" s="11" t="s">
        <v>92</v>
      </c>
    </row>
    <row r="41" spans="4:4" x14ac:dyDescent="0.2">
      <c r="D41" s="11" t="s">
        <v>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1</vt:i4>
      </vt:variant>
    </vt:vector>
  </HeadingPairs>
  <TitlesOfParts>
    <vt:vector size="7" baseType="lpstr">
      <vt:lpstr>Inicio</vt:lpstr>
      <vt:lpstr>Preguntas Orientadoras</vt:lpstr>
      <vt:lpstr>Vinculación Riesgos</vt:lpstr>
      <vt:lpstr>Identificación de Impacto</vt:lpstr>
      <vt:lpstr>Resultados-Zona Valorable</vt:lpstr>
      <vt:lpstr>Listas</vt:lpstr>
      <vt:lpstr>CUALIFICACIÓN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Usuario</cp:lastModifiedBy>
  <dcterms:created xsi:type="dcterms:W3CDTF">2025-08-11T14:08:13Z</dcterms:created>
  <dcterms:modified xsi:type="dcterms:W3CDTF">2026-04-23T15:12:09Z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9250145-e870-4645-b500-839dad81cdfa_Enabled">
    <vt:lpwstr>true</vt:lpwstr>
  </property>
  <property fmtid="{D5CDD505-2E9C-101B-9397-08002B2CF9AE}" pid="3" name="MSIP_Label_99250145-e870-4645-b500-839dad81cdfa_SetDate">
    <vt:lpwstr>2026-04-23T14:03:58Z</vt:lpwstr>
  </property>
  <property fmtid="{D5CDD505-2E9C-101B-9397-08002B2CF9AE}" pid="4" name="MSIP_Label_99250145-e870-4645-b500-839dad81cdfa_Method">
    <vt:lpwstr>Privileged</vt:lpwstr>
  </property>
  <property fmtid="{D5CDD505-2E9C-101B-9397-08002B2CF9AE}" pid="5" name="MSIP_Label_99250145-e870-4645-b500-839dad81cdfa_Name">
    <vt:lpwstr>Pública</vt:lpwstr>
  </property>
  <property fmtid="{D5CDD505-2E9C-101B-9397-08002B2CF9AE}" pid="6" name="MSIP_Label_99250145-e870-4645-b500-839dad81cdfa_SiteId">
    <vt:lpwstr>b4ea60d8-be49-40bc-98c4-18c43bfd721e</vt:lpwstr>
  </property>
  <property fmtid="{D5CDD505-2E9C-101B-9397-08002B2CF9AE}" pid="7" name="MSIP_Label_99250145-e870-4645-b500-839dad81cdfa_ActionId">
    <vt:lpwstr>7416baaa-43e2-4e3e-b96f-90d9bac9f381</vt:lpwstr>
  </property>
  <property fmtid="{D5CDD505-2E9C-101B-9397-08002B2CF9AE}" pid="8" name="MSIP_Label_99250145-e870-4645-b500-839dad81cdfa_ContentBits">
    <vt:lpwstr>0</vt:lpwstr>
  </property>
  <property fmtid="{D5CDD505-2E9C-101B-9397-08002B2CF9AE}" pid="9" name="MSIP_Label_99250145-e870-4645-b500-839dad81cdfa_Tag">
    <vt:lpwstr>10, 0, 1, 1</vt:lpwstr>
  </property>
</Properties>
</file>