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5. Mayo\"/>
    </mc:Choice>
  </mc:AlternateContent>
  <xr:revisionPtr revIDLastSave="0" documentId="13_ncr:80000009_{E743BEDB-6629-48CE-901B-E361C2CFD346}" xr6:coauthVersionLast="47" xr6:coauthVersionMax="47" xr10:uidLastSave="{00000000-0000-0000-0000-000000000000}"/>
  <bookViews>
    <workbookView xWindow="-120" yWindow="-120" windowWidth="29040" windowHeight="15720" tabRatio="606" xr2:uid="{68C85DEF-63DD-4CAF-9363-B3B7A7B9581C}"/>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<sst xmlns="http://schemas.openxmlformats.org/spreadsheetml/2006/main" count="195" uniqueCount="103">
  <si>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</si>
  <si>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</si>
  <si>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</si>
  <si>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</si>
  <si>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</si>
  <si>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</si>
  <si>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</si>
  <si>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</si>
  <si>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</si>
  <si>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</si>
  <si>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</si>
  <si>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</si>
  <si>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</si>
  <si>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</si>
  <si>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</si>
  <si>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</si>
  <si>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</si>
  <si>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</si>
  <si>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</si>
  <si>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</si>
  <si>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</si>
  <si>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</si>
  <si>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</si>
  <si>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</si>
  <si>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</si>
  <si>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</si>
  <si>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</si>
  <si>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</si>
  <si>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</si>
  <si>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</si>
  <si>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</si>
  <si>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</si>
  <si>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</si>
  <si>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</si>
  <si>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</si>
  <si>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</si>
  <si>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</si>
  <si>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</si>
  <si>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</si>
  <si>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</si>
  <si>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</si>
  <si>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</si>
  <si>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</si>
  <si>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</si>
  <si>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</si>
  <si>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</si>
  <si>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</si>
  <si>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</si>
  <si>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</si>
  <si>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</si>
  <si>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</si>
  <si>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</si>
  <si>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</si>
  <si>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</si>
  <si>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</si>
  <si>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</si>
  <si>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</si>
  <si>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</si>
  <si>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</si>
  <si>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</si>
  <si>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</si>
  <si>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</si>
  <si>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</si>
  <si>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</si>
  <si>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</si>
  <si>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</si>
  <si>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</si>
  <si>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</si>
  <si>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</si>
  <si>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</si>
  <si>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</si>
  <si>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</si>
  <si>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</si>
  <si>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</si>
  <si>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</si>
  <si>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</si>
  <si>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</si>
  <si>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</si>
  <si>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</si>
  <si>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</si>
  <si>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</si>
  <si>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</si>
  <si>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</si>
  <si>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</si>
  <si>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</si>
  <si>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</si>
  <si>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</si>
  <si>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</si>
  <si>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</si>
  <si>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</si>
  <si>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</si>
  <si>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</si>
  <si>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</si>
  <si>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</si>
  <si>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</si>
  <si>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</si>
  <si>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</si>
  <si>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</si>
  <si>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</si>
  <si>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</si>
  <si>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</si>
  <si>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Nota:</t>
    </r>
    <r>
      <rPr>
        <sz val="18"/>
        <rFont val="Arial"/>
        <family val="2"/>
      </rPr>
      <t xml:space="preserve"> Este saldo incluye 9,6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</si>
  <si>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9,6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</si>
</sst>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6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0" fontId="22"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5" fillId="0" borderId="0" xfId="0" applyFont="1" applyFill="1" applyAlignment="1" applyProtection="1">
      <alignment horizontal="center" vertical="center" wrapText="1"/>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2" fillId="43" borderId="0" xfId="0" applyFont="1" applyFill="1" applyAlignment="1" applyProtection="1">
      <alignment horizontal="center" vertical="center" wrapText="1"/>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2"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5483E5C-A254-40EC-B732-F9C95BFC82FE}"/>
    <cellStyle name="Millares 2 2" xfId="35" xr:uid="{948944CD-7F41-457F-8F8E-D007F3294F8A}"/>
    <cellStyle name="Millares 3" xfId="36" xr:uid="{DE37CCC7-C15A-42CC-93A1-342A93D9A372}"/>
    <cellStyle name="Moneda" xfId="37" builtinId="4"/>
    <cellStyle name="Moneda 2" xfId="38" xr:uid="{D2B1B974-6BDB-432A-AC78-A57630FE0B92}"/>
    <cellStyle name="Moneda 2 2" xfId="39" xr:uid="{32F5CD4E-9367-4A2A-B1A4-243B8681984D}"/>
    <cellStyle name="Moneda 3" xfId="40" xr:uid="{DDDB9577-F23E-4868-B195-6E1766642A2D}"/>
    <cellStyle name="Neutral" xfId="41" builtinId="28" customBuiltin="1"/>
    <cellStyle name="Normal" xfId="0" builtinId="0"/>
    <cellStyle name="Normal 2" xfId="42" xr:uid="{866422F8-CF98-48C4-B72A-2214F8174564}"/>
    <cellStyle name="Normal 2 2" xfId="43" xr:uid="{12E61576-16A9-4F20-9C36-38C7DB107644}"/>
    <cellStyle name="Normal 3" xfId="44" xr:uid="{A2709A69-5B5B-4998-A406-45332C1C4E3B}"/>
    <cellStyle name="Notas" xfId="45" builtinId="10" customBuiltin="1"/>
    <cellStyle name="Porcentaje" xfId="46" builtinId="5"/>
    <cellStyle name="Porcentaje 2" xfId="47" xr:uid="{33FD9A5F-9015-41B6-B35F-40130DAA0AFC}"/>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988006CF-F5FF-4F44-B694-0DC8ED43FE7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32712685.099999998</c:v>
                </c:pt>
                <c:pt idx="1">
                  <c:v>43286957.100000001</c:v>
                </c:pt>
                <c:pt idx="2">
                  <c:v>38498600.200000003</c:v>
                </c:pt>
                <c:pt idx="3">
                  <c:v>43155813</c:v>
                </c:pt>
                <c:pt idx="4">
                  <c:v>45550332.299999997</c:v>
                </c:pt>
                <c:pt idx="5">
                  <c:v>35209514.799999997</c:v>
                </c:pt>
                <c:pt idx="6">
                  <c:v>27621627</c:v>
                </c:pt>
                <c:pt idx="7">
                  <c:v>49931829.399999999</c:v>
                </c:pt>
                <c:pt idx="8">
                  <c:v>15721623.300000001</c:v>
                </c:pt>
                <c:pt idx="9">
                  <c:v>37348759.299999997</c:v>
                </c:pt>
                <c:pt idx="10">
                  <c:v>15396254.699999999</c:v>
                </c:pt>
                <c:pt idx="12" formatCode="_ * #,##0.00_ ;_ * \-#,##0.00_ ;_ * &quot;-&quot;??_ ;_ @_ ">
                  <c:v>23596203.5</c:v>
                </c:pt>
                <c:pt idx="14">
                  <c:v>46998054.799999997</c:v>
                </c:pt>
                <c:pt idx="15">
                  <c:v>38336554.399999999</c:v>
                </c:pt>
                <c:pt idx="17">
                  <c:v>20043239.399999999</c:v>
                </c:pt>
                <c:pt idx="19">
                  <c:v>11526473.199999999</c:v>
                </c:pt>
              </c:numCache>
            </c:numRef>
          </c:val>
          <c:extLst>
            <c:ext xmlns:c16="http://schemas.microsoft.com/office/drawing/2014/chart" uri="{C3380CC4-5D6E-409C-BE32-E72D297353CC}">
              <c16:uniqueId val="{00000000-99FB-4B49-A372-D323F7463447}"/>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9FB-4B49-A372-D323F7463447}"/>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20340206.871915001</c:v>
                </c:pt>
                <c:pt idx="3">
                  <c:v>15283801.955991304</c:v>
                </c:pt>
                <c:pt idx="5">
                  <c:v>23932495.31780161</c:v>
                </c:pt>
                <c:pt idx="7">
                  <c:v>14789642.930047801</c:v>
                </c:pt>
                <c:pt idx="9">
                  <c:v>31362315.948638905</c:v>
                </c:pt>
                <c:pt idx="11">
                  <c:v>45504409.560100213</c:v>
                </c:pt>
                <c:pt idx="13">
                  <c:v>7764891.2727410002</c:v>
                </c:pt>
                <c:pt idx="16">
                  <c:v>33063627.357752111</c:v>
                </c:pt>
                <c:pt idx="18">
                  <c:v>11290237.799949402</c:v>
                </c:pt>
                <c:pt idx="20">
                  <c:v>24912187.957603697</c:v>
                </c:pt>
              </c:numCache>
            </c:numRef>
          </c:val>
          <c:extLst>
            <c:ext xmlns:c16="http://schemas.microsoft.com/office/drawing/2014/chart" uri="{C3380CC4-5D6E-409C-BE32-E72D297353CC}">
              <c16:uniqueId val="{00000002-99FB-4B49-A372-D323F7463447}"/>
            </c:ext>
          </c:extLst>
        </c:ser>
        <c:dLbls>
          <c:showLegendKey val="0"/>
          <c:showVal val="0"/>
          <c:showCatName val="0"/>
          <c:showSerName val="0"/>
          <c:showPercent val="0"/>
          <c:showBubbleSize val="0"/>
        </c:dLbls>
        <c:gapWidth val="150"/>
        <c:overlap val="100"/>
        <c:axId val="744955871"/>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FB-4B49-A372-D323F7463447}"/>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FB-4B49-A372-D323F7463447}"/>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FB-4B49-A372-D323F7463447}"/>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FB-4B49-A372-D323F7463447}"/>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FB-4B49-A372-D323F7463447}"/>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FB-4B49-A372-D323F7463447}"/>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FB-4B49-A372-D323F7463447}"/>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9FB-4B49-A372-D323F7463447}"/>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FB-4B49-A372-D323F7463447}"/>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FB-4B49-A372-D323F7463447}"/>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9FB-4B49-A372-D323F7463447}"/>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9FB-4B49-A372-D323F7463447}"/>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9FB-4B49-A372-D323F7463447}"/>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9FB-4B49-A372-D323F7463447}"/>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9FB-4B49-A372-D323F7463447}"/>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9FB-4B49-A372-D323F7463447}"/>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9FB-4B49-A372-D323F7463447}"/>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9FB-4B49-A372-D323F7463447}"/>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9FB-4B49-A372-D323F7463447}"/>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4.3432854383919091E-2</c:v>
                </c:pt>
                <c:pt idx="1">
                  <c:v>8.4478218134833805E-2</c:v>
                </c:pt>
                <c:pt idx="2">
                  <c:v>5.1114853194099884E-2</c:v>
                </c:pt>
                <c:pt idx="3">
                  <c:v>7.7590674042097227E-2</c:v>
                </c:pt>
                <c:pt idx="4">
                  <c:v>6.0477485840042713E-2</c:v>
                </c:pt>
                <c:pt idx="5">
                  <c:v>7.8523248873225232E-2</c:v>
                </c:pt>
                <c:pt idx="6">
                  <c:v>3.667342193618732E-2</c:v>
                </c:pt>
                <c:pt idx="7">
                  <c:v>8.5931138780894964E-2</c:v>
                </c:pt>
                <c:pt idx="8">
                  <c:v>2.0873706128994272E-2</c:v>
                </c:pt>
                <c:pt idx="9">
                  <c:v>9.1228161696718699E-2</c:v>
                </c:pt>
                <c:pt idx="10">
                  <c:v>2.0441712026960143E-2</c:v>
                </c:pt>
                <c:pt idx="11">
                  <c:v>6.0416513906100859E-2</c:v>
                </c:pt>
                <c:pt idx="12">
                  <c:v>3.1328839790923248E-2</c:v>
                </c:pt>
                <c:pt idx="13">
                  <c:v>1.0309498927555906E-2</c:v>
                </c:pt>
                <c:pt idx="14">
                  <c:v>6.2399636844725097E-2</c:v>
                </c:pt>
                <c:pt idx="15">
                  <c:v>5.0899703883873257E-2</c:v>
                </c:pt>
                <c:pt idx="16">
                  <c:v>4.3898802805197153E-2</c:v>
                </c:pt>
                <c:pt idx="17">
                  <c:v>2.6611545202757748E-2</c:v>
                </c:pt>
                <c:pt idx="18">
                  <c:v>1.4990125476585273E-2</c:v>
                </c:pt>
                <c:pt idx="19">
                  <c:v>1.5303776823130484E-2</c:v>
                </c:pt>
                <c:pt idx="20">
                  <c:v>3.3076081301177694E-2</c:v>
                </c:pt>
              </c:numCache>
            </c:numRef>
          </c:val>
          <c:smooth val="0"/>
          <c:extLst>
            <c:ext xmlns:c16="http://schemas.microsoft.com/office/drawing/2014/chart" uri="{C3380CC4-5D6E-409C-BE32-E72D297353CC}">
              <c16:uniqueId val="{00000016-99FB-4B49-A372-D323F7463447}"/>
            </c:ext>
          </c:extLst>
        </c:ser>
        <c:dLbls>
          <c:showLegendKey val="0"/>
          <c:showVal val="0"/>
          <c:showCatName val="0"/>
          <c:showSerName val="0"/>
          <c:showPercent val="0"/>
          <c:showBubbleSize val="0"/>
        </c:dLbls>
        <c:marker val="1"/>
        <c:smooth val="0"/>
        <c:axId val="3"/>
        <c:axId val="4"/>
      </c:lineChart>
      <c:catAx>
        <c:axId val="7449558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4495587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BBE-4027-AC0E-BE207BA31E7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BBE-4027-AC0E-BE207BA31E7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BBE-4027-AC0E-BE207BA31E7E}"/>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BE-4027-AC0E-BE207BA31E7E}"/>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BE-4027-AC0E-BE207BA31E7E}"/>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BE-4027-AC0E-BE207BA31E7E}"/>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BE-4027-AC0E-BE207BA31E7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6.5864228119737092E-2</c:v>
                </c:pt>
                <c:pt idx="1">
                  <c:v>0.63109490451354666</c:v>
                </c:pt>
                <c:pt idx="2">
                  <c:v>0.30304086736671626</c:v>
                </c:pt>
              </c:numCache>
            </c:numRef>
          </c:val>
          <c:extLst>
            <c:ext xmlns:c16="http://schemas.microsoft.com/office/drawing/2014/chart" uri="{C3380CC4-5D6E-409C-BE32-E72D297353CC}">
              <c16:uniqueId val="{00000004-EBBE-4027-AC0E-BE207BA31E7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B22-4EB6-955A-5E6635B8FDC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2-4EB6-955A-5E6635B8FDC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2-4EB6-955A-5E6635B8FDC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B22-4EB6-955A-5E6635B8FDC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B22-4EB6-955A-5E6635B8FDC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2-4EB6-955A-5E6635B8FDC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22-4EB6-955A-5E6635B8FDC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B22-4EB6-955A-5E6635B8FDCF}"/>
            </c:ext>
          </c:extLst>
        </c:ser>
        <c:ser>
          <c:idx val="1"/>
          <c:order val="1"/>
          <c:dPt>
            <c:idx val="0"/>
            <c:bubble3D val="0"/>
            <c:extLst>
              <c:ext xmlns:c16="http://schemas.microsoft.com/office/drawing/2014/chart" uri="{C3380CC4-5D6E-409C-BE32-E72D297353CC}">
                <c16:uniqueId val="{00000007-2B22-4EB6-955A-5E6635B8FDC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B22-4EB6-955A-5E6635B8FDC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8771.8736106530232</c:v>
                </c:pt>
                <c:pt idx="1">
                  <c:v>11607.354012983775</c:v>
                </c:pt>
                <c:pt idx="2">
                  <c:v>10323.360925864848</c:v>
                </c:pt>
                <c:pt idx="3">
                  <c:v>11572.187854459451</c:v>
                </c:pt>
                <c:pt idx="4">
                  <c:v>12214.275796603624</c:v>
                </c:pt>
                <c:pt idx="5">
                  <c:v>9441.3959836643644</c:v>
                </c:pt>
                <c:pt idx="6">
                  <c:v>7406.7115011785145</c:v>
                </c:pt>
                <c:pt idx="7">
                  <c:v>13389.169837528523</c:v>
                </c:pt>
                <c:pt idx="8">
                  <c:v>4215.7374767715937</c:v>
                </c:pt>
                <c:pt idx="9">
                  <c:v>10015.032244916565</c:v>
                </c:pt>
                <c:pt idx="10">
                  <c:v>4128.4902139024525</c:v>
                </c:pt>
                <c:pt idx="12">
                  <c:v>6327.2982379929581</c:v>
                </c:pt>
                <c:pt idx="14">
                  <c:v>12602.481129014524</c:v>
                </c:pt>
                <c:pt idx="15">
                  <c:v>10279.908507563143</c:v>
                </c:pt>
                <c:pt idx="17">
                  <c:v>5374.5744877683828</c:v>
                </c:pt>
                <c:pt idx="19">
                  <c:v>3090.8121964888569</c:v>
                </c:pt>
              </c:numCache>
            </c:numRef>
          </c:val>
          <c:extLst>
            <c:ext xmlns:c16="http://schemas.microsoft.com/office/drawing/2014/chart" uri="{C3380CC4-5D6E-409C-BE32-E72D297353CC}">
              <c16:uniqueId val="{00000000-DF16-42E2-ADFC-9A542FEE1C74}"/>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5454.2060167043419</c:v>
                </c:pt>
                <c:pt idx="3">
                  <c:v>4098.3361236894361</c:v>
                </c:pt>
                <c:pt idx="5">
                  <c:v>6417.4745507301996</c:v>
                </c:pt>
                <c:pt idx="7">
                  <c:v>3965.827877854862</c:v>
                </c:pt>
                <c:pt idx="9">
                  <c:v>8409.7734807720826</c:v>
                </c:pt>
                <c:pt idx="11">
                  <c:v>12201.961660083665</c:v>
                </c:pt>
                <c:pt idx="13">
                  <c:v>2082.1477856902288</c:v>
                </c:pt>
                <c:pt idx="16">
                  <c:v>8865.9784241291491</c:v>
                </c:pt>
                <c:pt idx="18">
                  <c:v>3027.4659115455311</c:v>
                </c:pt>
                <c:pt idx="20">
                  <c:v>6680.1781468232921</c:v>
                </c:pt>
              </c:numCache>
            </c:numRef>
          </c:val>
          <c:extLst>
            <c:ext xmlns:c16="http://schemas.microsoft.com/office/drawing/2014/chart" uri="{C3380CC4-5D6E-409C-BE32-E72D297353CC}">
              <c16:uniqueId val="{00000001-DF16-42E2-ADFC-9A542FEE1C74}"/>
            </c:ext>
          </c:extLst>
        </c:ser>
        <c:dLbls>
          <c:showLegendKey val="0"/>
          <c:showVal val="0"/>
          <c:showCatName val="0"/>
          <c:showSerName val="0"/>
          <c:showPercent val="0"/>
          <c:showBubbleSize val="0"/>
        </c:dLbls>
        <c:gapWidth val="150"/>
        <c:overlap val="100"/>
        <c:axId val="744960191"/>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16-42E2-ADFC-9A542FEE1C74}"/>
                </c:ext>
              </c:extLst>
            </c:dLbl>
            <c:dLbl>
              <c:idx val="1"/>
              <c:layout>
                <c:manualLayout>
                  <c:x val="-1.132240927586634E-2"/>
                  <c:y val="-0.1702509326354279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16-42E2-ADFC-9A542FEE1C74}"/>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16-42E2-ADFC-9A542FEE1C74}"/>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16-42E2-ADFC-9A542FEE1C74}"/>
                </c:ext>
              </c:extLst>
            </c:dLbl>
            <c:dLbl>
              <c:idx val="4"/>
              <c:layout>
                <c:manualLayout>
                  <c:x val="-1.1242336916255882E-2"/>
                  <c:y val="-0.143371999455037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16-42E2-ADFC-9A542FEE1C74}"/>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16-42E2-ADFC-9A542FEE1C74}"/>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16-42E2-ADFC-9A542FEE1C74}"/>
                </c:ext>
              </c:extLst>
            </c:dLbl>
            <c:dLbl>
              <c:idx val="7"/>
              <c:layout>
                <c:manualLayout>
                  <c:x val="-1.2332709301809224E-2"/>
                  <c:y val="-0.203470153880380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F16-42E2-ADFC-9A542FEE1C74}"/>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16-42E2-ADFC-9A542FEE1C74}"/>
                </c:ext>
              </c:extLst>
            </c:dLbl>
            <c:dLbl>
              <c:idx val="9"/>
              <c:layout>
                <c:manualLayout>
                  <c:x val="-1.1880788944124681E-2"/>
                  <c:y val="-0.178757547445642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F16-42E2-ADFC-9A542FEE1C74}"/>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F16-42E2-ADFC-9A542FEE1C74}"/>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F16-42E2-ADFC-9A542FEE1C74}"/>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F16-42E2-ADFC-9A542FEE1C74}"/>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F16-42E2-ADFC-9A542FEE1C74}"/>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F16-42E2-ADFC-9A542FEE1C74}"/>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F16-42E2-ADFC-9A542FEE1C74}"/>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F16-42E2-ADFC-9A542FEE1C74}"/>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F16-42E2-ADFC-9A542FEE1C74}"/>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F16-42E2-ADFC-9A542FEE1C74}"/>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F16-42E2-ADFC-9A542FEE1C74}"/>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4.3432854383919084E-2</c:v>
                </c:pt>
                <c:pt idx="1">
                  <c:v>8.4478218134833791E-2</c:v>
                </c:pt>
                <c:pt idx="2">
                  <c:v>5.1114853194099877E-2</c:v>
                </c:pt>
                <c:pt idx="3">
                  <c:v>7.7590674042097213E-2</c:v>
                </c:pt>
                <c:pt idx="4">
                  <c:v>6.0477485840042706E-2</c:v>
                </c:pt>
                <c:pt idx="5">
                  <c:v>7.8523248873225232E-2</c:v>
                </c:pt>
                <c:pt idx="6">
                  <c:v>3.6673421936187306E-2</c:v>
                </c:pt>
                <c:pt idx="7">
                  <c:v>8.593113878089495E-2</c:v>
                </c:pt>
                <c:pt idx="8">
                  <c:v>2.0873706128994269E-2</c:v>
                </c:pt>
                <c:pt idx="9">
                  <c:v>9.1228161696718685E-2</c:v>
                </c:pt>
                <c:pt idx="10">
                  <c:v>2.044171202696014E-2</c:v>
                </c:pt>
                <c:pt idx="11">
                  <c:v>6.0416513906100845E-2</c:v>
                </c:pt>
                <c:pt idx="12">
                  <c:v>3.1328839790923241E-2</c:v>
                </c:pt>
                <c:pt idx="13">
                  <c:v>1.0309498927555904E-2</c:v>
                </c:pt>
                <c:pt idx="14">
                  <c:v>6.2399636844725083E-2</c:v>
                </c:pt>
                <c:pt idx="15">
                  <c:v>5.089970388387325E-2</c:v>
                </c:pt>
                <c:pt idx="16">
                  <c:v>4.3898802805197146E-2</c:v>
                </c:pt>
                <c:pt idx="17">
                  <c:v>2.6611545202757741E-2</c:v>
                </c:pt>
                <c:pt idx="18">
                  <c:v>1.4990125476585271E-2</c:v>
                </c:pt>
                <c:pt idx="19">
                  <c:v>1.5303776823130482E-2</c:v>
                </c:pt>
                <c:pt idx="20">
                  <c:v>3.3076081301177694E-2</c:v>
                </c:pt>
              </c:numCache>
            </c:numRef>
          </c:val>
          <c:smooth val="0"/>
          <c:extLst>
            <c:ext xmlns:c16="http://schemas.microsoft.com/office/drawing/2014/chart" uri="{C3380CC4-5D6E-409C-BE32-E72D297353CC}">
              <c16:uniqueId val="{00000016-DF16-42E2-ADFC-9A542FEE1C74}"/>
            </c:ext>
          </c:extLst>
        </c:ser>
        <c:dLbls>
          <c:showLegendKey val="0"/>
          <c:showVal val="0"/>
          <c:showCatName val="0"/>
          <c:showSerName val="0"/>
          <c:showPercent val="0"/>
          <c:showBubbleSize val="0"/>
        </c:dLbls>
        <c:marker val="1"/>
        <c:smooth val="0"/>
        <c:axId val="3"/>
        <c:axId val="4"/>
      </c:lineChart>
      <c:catAx>
        <c:axId val="7449601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449601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5D0-4656-8CF6-19744D1FF74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5D0-4656-8CF6-19744D1FF74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5D0-4656-8CF6-19744D1FF74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D0-4656-8CF6-19744D1FF749}"/>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D0-4656-8CF6-19744D1FF74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D0-4656-8CF6-19744D1FF74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6.5864228119737092E-2</c:v>
                </c:pt>
                <c:pt idx="1">
                  <c:v>0.63109490451354666</c:v>
                </c:pt>
                <c:pt idx="2">
                  <c:v>0.30304086736671626</c:v>
                </c:pt>
              </c:numCache>
            </c:numRef>
          </c:val>
          <c:extLst>
            <c:ext xmlns:c16="http://schemas.microsoft.com/office/drawing/2014/chart" uri="{C3380CC4-5D6E-409C-BE32-E72D297353CC}">
              <c16:uniqueId val="{00000003-95D0-4656-8CF6-19744D1FF74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96045970908E-2"/>
          <c:w val="0.25371316315521908"/>
          <c:h val="0.3699093449894638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10</xdr:col>
      <xdr:colOff>5048250</xdr:colOff>
      <xdr:row>9</xdr:row>
      <xdr:rowOff>3000375</xdr:rowOff>
    </xdr:to>
    <xdr:pic>
      <xdr:nvPicPr>
        <xdr:cNvPr id="9661452" name="Imagen 2">
          <a:extLst>
            <a:ext uri="{FF2B5EF4-FFF2-40B4-BE49-F238E27FC236}">
              <a16:creationId xmlns:a16="http://schemas.microsoft.com/office/drawing/2014/main" id="{A1BB5BEB-254F-AB73-F7F6-AF15ED2139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9662500" name="5 Gráfico">
          <a:extLst>
            <a:ext uri="{FF2B5EF4-FFF2-40B4-BE49-F238E27FC236}">
              <a16:creationId xmlns:a16="http://schemas.microsoft.com/office/drawing/2014/main" id="{E2426C8F-7006-62E6-4A8A-7103AC6D49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662501" name="Imagen 5" descr="http://www.minhacienda.gov.co/imagesnew/LogoMinhacienda1.jpg">
          <a:extLst>
            <a:ext uri="{FF2B5EF4-FFF2-40B4-BE49-F238E27FC236}">
              <a16:creationId xmlns:a16="http://schemas.microsoft.com/office/drawing/2014/main" id="{86432821-A432-766A-8F40-0DFC5392B2A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9662502" name="Gráfico 4">
          <a:extLst>
            <a:ext uri="{FF2B5EF4-FFF2-40B4-BE49-F238E27FC236}">
              <a16:creationId xmlns:a16="http://schemas.microsoft.com/office/drawing/2014/main" id="{FEC4FA70-09E9-A7A2-0A14-FEB85D5F1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9665584" name="Chart 7">
          <a:extLst>
            <a:ext uri="{FF2B5EF4-FFF2-40B4-BE49-F238E27FC236}">
              <a16:creationId xmlns:a16="http://schemas.microsoft.com/office/drawing/2014/main" id="{4AED67F2-B2DD-8E8E-0931-9DF107790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665585" name="Imagen 5" descr="http://www.minhacienda.gov.co/imagesnew/LogoMinhacienda1.jpg">
          <a:extLst>
            <a:ext uri="{FF2B5EF4-FFF2-40B4-BE49-F238E27FC236}">
              <a16:creationId xmlns:a16="http://schemas.microsoft.com/office/drawing/2014/main" id="{A95CA6A6-9918-5BCE-6E67-2DB874AF495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9665586" name="5 Gráfico">
          <a:extLst>
            <a:ext uri="{FF2B5EF4-FFF2-40B4-BE49-F238E27FC236}">
              <a16:creationId xmlns:a16="http://schemas.microsoft.com/office/drawing/2014/main" id="{44F9B299-8844-E6F8-54C3-903F03068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9665587" name="Gráfico 4">
          <a:extLst>
            <a:ext uri="{FF2B5EF4-FFF2-40B4-BE49-F238E27FC236}">
              <a16:creationId xmlns:a16="http://schemas.microsoft.com/office/drawing/2014/main" id="{34CF293D-0934-EE66-7D2B-9C64A5C5D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8BE0C-CD97-40B1-B018-68F2685C294F}">
  <sheetPr codeName="Hoja4"/>
  <dimension ref="A1:V277"/>
  <sheetViews>
    <sheetView tabSelected="1" view="pageBreakPreview" zoomScale="85" zoomScaleNormal="85" zoomScaleSheetLayoutView="85" workbookViewId="0">
      <selection activeCell="L13" sqref="L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8"/>
      <c r="F10" s="228"/>
      <c r="G10" s="228"/>
      <c r="H10" s="54"/>
      <c r="I10" s="54"/>
      <c r="J10" s="54"/>
      <c r="K10" s="54"/>
      <c r="L10" s="54"/>
      <c r="M10" s="54"/>
      <c r="O10" s="53" t="e">
        <f>INDEX([1]indice!#REF!,1,[1]indice!$L$8)</f>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9" t="s">
        <v>89</v>
      </c>
      <c r="D13" s="229"/>
      <c r="E13" s="229"/>
      <c r="F13" s="54"/>
      <c r="G13" s="54"/>
      <c r="H13" s="230" t="s">
        <v>79</v>
      </c>
      <c r="I13" s="230"/>
      <c r="J13" s="230"/>
      <c r="K13" s="230"/>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31"/>
      <c r="D20" s="231"/>
      <c r="E20" s="231"/>
      <c r="F20" s="231"/>
      <c r="G20" s="54"/>
      <c r="H20" s="58"/>
      <c r="I20" s="57"/>
      <c r="J20" s="57"/>
      <c r="K20" s="57"/>
      <c r="L20" s="57"/>
      <c r="M20" s="57"/>
    </row>
    <row r="21" spans="1:21" ht="15.75" x14ac:dyDescent="0.25">
      <c r="A21" s="54"/>
      <c r="B21" s="54"/>
      <c r="C21" s="231"/>
      <c r="D21" s="231"/>
      <c r="E21" s="231"/>
      <c r="F21" s="231"/>
      <c r="G21" s="54"/>
      <c r="H21" s="57"/>
      <c r="I21" s="57"/>
      <c r="J21" s="57"/>
      <c r="K21" s="57"/>
      <c r="L21" s="57"/>
      <c r="M21" s="57"/>
    </row>
    <row r="22" spans="1:21" ht="15.75" x14ac:dyDescent="0.25">
      <c r="A22" s="54"/>
      <c r="B22" s="59"/>
      <c r="C22" s="231"/>
      <c r="D22" s="231"/>
      <c r="E22" s="231"/>
      <c r="F22" s="231"/>
      <c r="G22" s="59"/>
      <c r="H22" s="60"/>
      <c r="I22" s="57"/>
      <c r="J22" s="57"/>
      <c r="K22" s="57"/>
      <c r="L22" s="57"/>
      <c r="M22" s="57"/>
    </row>
    <row r="23" spans="1:21" ht="15.75" x14ac:dyDescent="0.25">
      <c r="A23" s="54"/>
      <c r="B23" s="59"/>
      <c r="C23" s="231"/>
      <c r="D23" s="231"/>
      <c r="E23" s="231"/>
      <c r="F23" s="231"/>
      <c r="G23" s="59"/>
      <c r="H23" s="59"/>
      <c r="I23" s="54"/>
      <c r="J23" s="54"/>
      <c r="K23" s="54"/>
      <c r="L23" s="54"/>
      <c r="M23" s="54"/>
    </row>
    <row r="24" spans="1:21" ht="15.75" x14ac:dyDescent="0.25">
      <c r="A24" s="54"/>
      <c r="B24" s="54"/>
      <c r="C24" s="231"/>
      <c r="D24" s="231"/>
      <c r="E24" s="231"/>
      <c r="F24" s="231"/>
      <c r="G24" s="54"/>
      <c r="H24" s="54"/>
      <c r="I24" s="54"/>
      <c r="J24" s="54"/>
      <c r="K24" s="54"/>
      <c r="L24" s="54"/>
      <c r="M24" s="54"/>
    </row>
    <row r="25" spans="1:21" ht="25.5" x14ac:dyDescent="0.35">
      <c r="A25" s="54"/>
      <c r="B25" s="54"/>
      <c r="C25" s="231"/>
      <c r="D25" s="232"/>
      <c r="E25" s="232"/>
      <c r="F25" s="232"/>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35">
      <c r="A26" s="54"/>
      <c r="B26" s="54"/>
      <c r="C26" s="227" t="s">
        <v>8</v>
      </c>
      <c r="D26" s="227"/>
      <c r="E26" s="227"/>
      <c r="F26" s="227"/>
      <c r="G26" s="227"/>
      <c r="H26" s="227"/>
      <c r="I26" s="227"/>
      <c r="J26" s="227"/>
      <c r="K26" s="61"/>
      <c r="L26" s="61"/>
      <c r="M26" s="61"/>
      <c r="N26" s="62"/>
      <c r="O26" s="62"/>
    </row>
    <row r="27" spans="1:21" ht="25.5" customHeight="1" x14ac:dyDescent="0.35">
      <c r="A27" s="54"/>
      <c r="B27" s="54"/>
      <c r="C27" s="227"/>
      <c r="D27" s="227"/>
      <c r="E27" s="227"/>
      <c r="F27" s="227"/>
      <c r="G27" s="227"/>
      <c r="H27" s="227"/>
      <c r="I27" s="227"/>
      <c r="J27" s="227"/>
      <c r="K27" s="61"/>
      <c r="L27" s="61"/>
      <c r="M27" s="61"/>
      <c r="N27" s="62"/>
      <c r="O27" s="62"/>
    </row>
    <row r="28" spans="1:21" ht="25.5" x14ac:dyDescent="0.35">
      <c r="A28" s="54"/>
      <c r="B28" s="54"/>
      <c r="C28" s="227"/>
      <c r="D28" s="227"/>
      <c r="E28" s="227"/>
      <c r="F28" s="227"/>
      <c r="G28" s="227"/>
      <c r="H28" s="227"/>
      <c r="I28" s="227"/>
      <c r="J28" s="227"/>
      <c r="K28" s="61"/>
      <c r="L28" s="61"/>
      <c r="M28" s="61"/>
      <c r="N28" s="62"/>
      <c r="O28" s="62"/>
    </row>
    <row r="29" spans="1:21" ht="25.5" x14ac:dyDescent="0.35">
      <c r="A29" s="54"/>
      <c r="B29" s="54"/>
      <c r="C29" s="227"/>
      <c r="D29" s="227"/>
      <c r="E29" s="227"/>
      <c r="F29" s="227"/>
      <c r="G29" s="227"/>
      <c r="H29" s="227"/>
      <c r="I29" s="227"/>
      <c r="J29" s="227"/>
      <c r="K29" s="61"/>
      <c r="L29" s="61"/>
      <c r="M29" s="61"/>
      <c r="N29" s="62"/>
      <c r="O29" s="62"/>
    </row>
    <row r="30" spans="1:21" ht="25.5" x14ac:dyDescent="0.35">
      <c r="A30" s="54"/>
      <c r="B30" s="54"/>
      <c r="C30" s="227"/>
      <c r="D30" s="227"/>
      <c r="E30" s="227"/>
      <c r="F30" s="227"/>
      <c r="G30" s="227"/>
      <c r="H30" s="227"/>
      <c r="I30" s="227"/>
      <c r="J30" s="227"/>
      <c r="K30" s="61"/>
      <c r="L30" s="61"/>
      <c r="M30" s="61"/>
      <c r="N30" s="62"/>
      <c r="O30" s="62"/>
    </row>
    <row r="31" spans="1:21" ht="25.5" x14ac:dyDescent="0.35">
      <c r="A31" s="54"/>
      <c r="B31" s="54"/>
      <c r="C31" s="227"/>
      <c r="D31" s="227"/>
      <c r="E31" s="227"/>
      <c r="F31" s="227"/>
      <c r="G31" s="227"/>
      <c r="H31" s="227"/>
      <c r="I31" s="227"/>
      <c r="J31" s="227"/>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f>SUM(F62:U62)</f>
        <v>0</v>
      </c>
    </row>
    <row r="63" spans="20:22" ht="15" customHeight="1" x14ac:dyDescent="0.2">
      <c r="T63" s="53">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5EB5F-3E63-47A1-AFC7-99AD45C3697D}">
  <sheetPr codeName="Hoja5">
    <pageSetUpPr fitToPage="1"/>
  </sheetPr>
  <dimension ref="A1:CC29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46150</v>
      </c>
      <c r="E6" s="109"/>
      <c r="F6" s="68"/>
      <c r="G6" s="68"/>
      <c r="H6" s="68"/>
      <c r="I6" s="68"/>
      <c r="J6" s="110" t="s">
        <v>0</v>
      </c>
      <c r="K6" s="111">
        <v>409.81670000000003</v>
      </c>
      <c r="L6" s="110" t="s">
        <v>1</v>
      </c>
      <c r="M6" s="218">
        <v>3729.27</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33" t="s">
        <v>26</v>
      </c>
      <c r="S7" s="233"/>
      <c r="T7" s="233"/>
      <c r="U7" s="233"/>
      <c r="V7" s="233"/>
      <c r="W7" s="233"/>
      <c r="X7" s="68"/>
    </row>
    <row r="8" spans="2:27" ht="42" customHeight="1" thickTop="1" thickBot="1" x14ac:dyDescent="0.25">
      <c r="B8" s="124"/>
      <c r="C8" s="124"/>
      <c r="D8" s="243" t="s">
        <v>99</v>
      </c>
      <c r="E8" s="243"/>
      <c r="F8" s="170">
        <v>46175</v>
      </c>
      <c r="G8" s="12"/>
      <c r="H8" s="12">
        <v>1</v>
      </c>
      <c r="I8" s="24">
        <v>0</v>
      </c>
      <c r="J8" s="193">
        <v>3308879.1</v>
      </c>
      <c r="K8" s="24">
        <v>-5.9678094652356767E-2</v>
      </c>
      <c r="L8" s="157">
        <v>9.4730000000000009E-2</v>
      </c>
      <c r="M8" s="67">
        <v>99.382000000000005</v>
      </c>
      <c r="N8" s="16">
        <v>6.8493150684931503E-2</v>
      </c>
      <c r="O8" s="16">
        <v>6.8493150684931559E-2</v>
      </c>
      <c r="P8" s="225"/>
      <c r="Q8" s="194"/>
      <c r="R8" s="68"/>
      <c r="S8" s="68"/>
      <c r="T8" s="68"/>
      <c r="U8" s="68"/>
      <c r="V8" s="68"/>
      <c r="W8" s="68"/>
      <c r="X8" s="116"/>
    </row>
    <row r="9" spans="2:27" ht="42" customHeight="1" thickTop="1" thickBot="1" x14ac:dyDescent="0.25">
      <c r="B9" s="124"/>
      <c r="C9" s="124"/>
      <c r="D9" s="243"/>
      <c r="E9" s="243"/>
      <c r="F9" s="17">
        <v>46259</v>
      </c>
      <c r="G9" s="217"/>
      <c r="H9" s="19">
        <v>1</v>
      </c>
      <c r="I9" s="20">
        <v>0</v>
      </c>
      <c r="J9" s="21">
        <v>8952564.4000000004</v>
      </c>
      <c r="K9" s="260">
        <v>-7.862861486308885E-2</v>
      </c>
      <c r="L9" s="183">
        <v>9.7270000000000009E-2</v>
      </c>
      <c r="M9" s="66">
        <v>97.266000000000005</v>
      </c>
      <c r="N9" s="23">
        <v>0.29863013698630136</v>
      </c>
      <c r="O9" s="23">
        <v>0.29863013698630136</v>
      </c>
      <c r="P9" s="225"/>
      <c r="Q9" s="194"/>
      <c r="R9" s="68"/>
      <c r="S9" s="68"/>
      <c r="T9" s="68"/>
      <c r="U9" s="68"/>
      <c r="V9" s="68"/>
      <c r="W9" s="68"/>
      <c r="X9" s="116"/>
    </row>
    <row r="10" spans="2:27" ht="42" customHeight="1" thickTop="1" thickBot="1" x14ac:dyDescent="0.25">
      <c r="B10" s="124"/>
      <c r="C10" s="124"/>
      <c r="D10" s="243"/>
      <c r="E10" s="243"/>
      <c r="F10" s="209">
        <v>46287</v>
      </c>
      <c r="G10" s="12"/>
      <c r="H10" s="12">
        <v>1</v>
      </c>
      <c r="I10" s="24">
        <v>0</v>
      </c>
      <c r="J10" s="210">
        <v>1884372.7</v>
      </c>
      <c r="K10" s="24">
        <v>0</v>
      </c>
      <c r="L10" s="182">
        <v>0.11893000000000001</v>
      </c>
      <c r="M10" s="67">
        <v>95.87</v>
      </c>
      <c r="N10" s="16">
        <v>0.37534246575342467</v>
      </c>
      <c r="O10" s="16">
        <v>0.37534246575342456</v>
      </c>
      <c r="P10" s="225"/>
      <c r="Q10" s="194"/>
      <c r="R10" s="68"/>
      <c r="S10" s="68"/>
      <c r="T10" s="68"/>
      <c r="U10" s="68"/>
      <c r="V10" s="68"/>
      <c r="W10" s="68"/>
      <c r="X10" s="116"/>
    </row>
    <row r="11" spans="2:27" ht="42" customHeight="1" thickTop="1" thickBot="1" x14ac:dyDescent="0.25">
      <c r="B11" s="124"/>
      <c r="C11" s="124"/>
      <c r="D11" s="243"/>
      <c r="E11" s="243"/>
      <c r="F11" s="17">
        <v>46315</v>
      </c>
      <c r="G11" s="18"/>
      <c r="H11" s="19">
        <v>1</v>
      </c>
      <c r="I11" s="20">
        <v>0</v>
      </c>
      <c r="J11" s="21">
        <v>5351599</v>
      </c>
      <c r="K11" s="260">
        <v>0</v>
      </c>
      <c r="L11" s="183">
        <v>0.12382</v>
      </c>
      <c r="M11" s="66">
        <v>94.86</v>
      </c>
      <c r="N11" s="23">
        <v>0.45205479452054792</v>
      </c>
      <c r="O11" s="23">
        <v>0.45205479452054798</v>
      </c>
      <c r="P11" s="225"/>
      <c r="Q11" s="194"/>
      <c r="R11" s="68"/>
      <c r="S11" s="68"/>
      <c r="T11" s="68"/>
      <c r="U11" s="68"/>
      <c r="V11" s="68"/>
      <c r="W11" s="68"/>
      <c r="X11" s="116"/>
    </row>
    <row r="12" spans="2:27" ht="42" customHeight="1" thickTop="1" thickBot="1" x14ac:dyDescent="0.25">
      <c r="B12" s="124"/>
      <c r="C12" s="124"/>
      <c r="D12" s="243"/>
      <c r="E12" s="243"/>
      <c r="F12" s="209">
        <v>46343</v>
      </c>
      <c r="G12" s="12"/>
      <c r="H12" s="12">
        <v>1</v>
      </c>
      <c r="I12" s="24">
        <v>0</v>
      </c>
      <c r="J12" s="210">
        <v>5983743.7000000002</v>
      </c>
      <c r="K12" s="24">
        <v>0</v>
      </c>
      <c r="L12" s="182">
        <v>0.12520000000000001</v>
      </c>
      <c r="M12" s="67">
        <v>93.953000000000003</v>
      </c>
      <c r="N12" s="16">
        <v>0.52876712328767128</v>
      </c>
      <c r="O12" s="16">
        <v>0.52876712328767139</v>
      </c>
      <c r="P12" s="225"/>
      <c r="Q12" s="194"/>
      <c r="R12" s="68"/>
      <c r="S12" s="68"/>
      <c r="T12" s="68"/>
      <c r="U12" s="68"/>
      <c r="V12" s="68"/>
      <c r="W12" s="68"/>
      <c r="X12" s="116"/>
    </row>
    <row r="13" spans="2:27" ht="42" customHeight="1" thickTop="1" thickBot="1" x14ac:dyDescent="0.25">
      <c r="B13" s="124"/>
      <c r="C13" s="124"/>
      <c r="D13" s="243"/>
      <c r="E13" s="243"/>
      <c r="F13" s="17">
        <v>46371</v>
      </c>
      <c r="G13" s="18"/>
      <c r="H13" s="19">
        <v>1</v>
      </c>
      <c r="I13" s="20">
        <v>0</v>
      </c>
      <c r="J13" s="21">
        <v>3026250.9</v>
      </c>
      <c r="K13" s="260">
        <v>0</v>
      </c>
      <c r="L13" s="183">
        <v>0.124</v>
      </c>
      <c r="M13" s="66">
        <v>93.167000000000002</v>
      </c>
      <c r="N13" s="23">
        <v>0.60547945205479448</v>
      </c>
      <c r="O13" s="23">
        <v>0.60547945205479436</v>
      </c>
      <c r="P13" s="225"/>
      <c r="Q13" s="194"/>
      <c r="R13" s="68"/>
      <c r="S13" s="68"/>
      <c r="T13" s="68"/>
      <c r="U13" s="68"/>
      <c r="V13" s="68"/>
      <c r="W13" s="68"/>
      <c r="X13" s="116"/>
    </row>
    <row r="14" spans="2:27" ht="42" customHeight="1" thickTop="1" thickBot="1" x14ac:dyDescent="0.25">
      <c r="B14" s="124"/>
      <c r="C14" s="124"/>
      <c r="D14" s="243"/>
      <c r="E14" s="243"/>
      <c r="F14" s="209">
        <v>46413</v>
      </c>
      <c r="G14" s="12"/>
      <c r="H14" s="12">
        <v>1</v>
      </c>
      <c r="I14" s="24">
        <v>0</v>
      </c>
      <c r="J14" s="210">
        <v>6039992.2000000002</v>
      </c>
      <c r="K14" s="24">
        <v>0</v>
      </c>
      <c r="L14" s="182">
        <v>0.1305</v>
      </c>
      <c r="M14" s="67">
        <v>91.540999999999997</v>
      </c>
      <c r="N14" s="16">
        <v>0.72054794520547949</v>
      </c>
      <c r="O14" s="16">
        <v>0.72054794520547938</v>
      </c>
      <c r="P14" s="225"/>
      <c r="Q14" s="194"/>
      <c r="R14" s="68"/>
      <c r="S14" s="68"/>
      <c r="T14" s="68"/>
      <c r="U14" s="68"/>
      <c r="V14" s="68"/>
      <c r="W14" s="68"/>
      <c r="X14" s="116"/>
    </row>
    <row r="15" spans="2:27" ht="42" customHeight="1" thickTop="1" thickBot="1" x14ac:dyDescent="0.25">
      <c r="B15" s="124"/>
      <c r="C15" s="124"/>
      <c r="D15" s="243"/>
      <c r="E15" s="243"/>
      <c r="F15" s="17">
        <v>46441</v>
      </c>
      <c r="G15" s="18"/>
      <c r="H15" s="19">
        <v>1</v>
      </c>
      <c r="I15" s="20">
        <v>0</v>
      </c>
      <c r="J15" s="21">
        <v>4503983.4000000004</v>
      </c>
      <c r="K15" s="260">
        <v>0</v>
      </c>
      <c r="L15" s="183">
        <v>0.13070000000000001</v>
      </c>
      <c r="M15" s="66">
        <v>90.671000000000006</v>
      </c>
      <c r="N15" s="23">
        <v>0.79726027397260268</v>
      </c>
      <c r="O15" s="23">
        <v>0.7972602739726028</v>
      </c>
      <c r="P15" s="225"/>
      <c r="Q15" s="194"/>
      <c r="R15" s="68"/>
      <c r="S15" s="68"/>
      <c r="T15" s="68"/>
      <c r="U15" s="68"/>
      <c r="V15" s="68"/>
      <c r="W15" s="68"/>
      <c r="X15" s="116"/>
    </row>
    <row r="16" spans="2:27" ht="42" customHeight="1" thickTop="1" thickBot="1" x14ac:dyDescent="0.25">
      <c r="B16" s="124"/>
      <c r="C16" s="124"/>
      <c r="D16" s="243"/>
      <c r="E16" s="243"/>
      <c r="F16" s="215">
        <v>46469</v>
      </c>
      <c r="G16" s="12"/>
      <c r="H16" s="12">
        <v>1</v>
      </c>
      <c r="I16" s="24">
        <v>0</v>
      </c>
      <c r="J16" s="216">
        <v>6127445.4000000004</v>
      </c>
      <c r="K16" s="24">
        <v>0</v>
      </c>
      <c r="L16" s="182">
        <v>0.13153000000000001</v>
      </c>
      <c r="M16" s="67">
        <v>89.763000000000005</v>
      </c>
      <c r="N16" s="16">
        <v>0.87397260273972599</v>
      </c>
      <c r="O16" s="16">
        <v>0.87397260273972599</v>
      </c>
      <c r="P16" s="225"/>
      <c r="Q16" s="194"/>
      <c r="R16" s="68"/>
      <c r="S16" s="68"/>
      <c r="T16" s="68"/>
      <c r="U16" s="68"/>
      <c r="V16" s="68"/>
      <c r="W16" s="68"/>
      <c r="X16" s="116"/>
    </row>
    <row r="17" spans="2:27" ht="42" customHeight="1" thickTop="1" thickBot="1" x14ac:dyDescent="0.25">
      <c r="B17" s="124"/>
      <c r="C17" s="124"/>
      <c r="D17" s="244"/>
      <c r="E17" s="244"/>
      <c r="F17" s="17">
        <v>46497</v>
      </c>
      <c r="G17" s="18"/>
      <c r="H17" s="19">
        <v>1</v>
      </c>
      <c r="I17" s="20">
        <v>0</v>
      </c>
      <c r="J17" s="21">
        <v>4428679.0999999996</v>
      </c>
      <c r="K17" s="260">
        <v>0</v>
      </c>
      <c r="L17" s="183">
        <v>0.13299</v>
      </c>
      <c r="M17" s="66">
        <v>88.807000000000002</v>
      </c>
      <c r="N17" s="23">
        <v>0.9506849315068493</v>
      </c>
      <c r="O17" s="23">
        <v>0.9506849315068493</v>
      </c>
      <c r="P17" s="194"/>
      <c r="Q17" s="194"/>
      <c r="R17" s="68"/>
      <c r="S17" s="68"/>
      <c r="T17" s="68"/>
      <c r="U17" s="68"/>
      <c r="V17" s="68"/>
      <c r="W17" s="68"/>
      <c r="X17" s="116"/>
    </row>
    <row r="18" spans="2:27" ht="42" customHeight="1" thickTop="1" thickBot="1" x14ac:dyDescent="0.25">
      <c r="B18" s="124"/>
      <c r="C18" s="124"/>
      <c r="D18" s="236" t="s">
        <v>28</v>
      </c>
      <c r="E18" s="236"/>
      <c r="F18" s="236"/>
      <c r="G18" s="236"/>
      <c r="H18" s="236"/>
      <c r="I18" s="236"/>
      <c r="J18" s="125">
        <v>49607509.899999999</v>
      </c>
      <c r="K18" s="140"/>
      <c r="L18" s="129"/>
      <c r="M18" s="129"/>
      <c r="N18" s="128">
        <v>0.57514337660328985</v>
      </c>
      <c r="O18" s="128">
        <v>0.57514337660328985</v>
      </c>
      <c r="P18" s="194"/>
      <c r="Q18" s="194"/>
      <c r="R18" s="68"/>
      <c r="S18" s="68"/>
      <c r="T18" s="68"/>
      <c r="U18" s="68"/>
      <c r="V18" s="68"/>
      <c r="W18" s="68"/>
      <c r="X18" s="116"/>
    </row>
    <row r="19" spans="2:27" ht="42" customHeight="1" thickTop="1" thickBot="1" x14ac:dyDescent="0.25">
      <c r="B19" s="124"/>
      <c r="C19" s="124"/>
      <c r="D19" s="237" t="s">
        <v>52</v>
      </c>
      <c r="E19" s="238"/>
      <c r="F19" s="223">
        <v>46260</v>
      </c>
      <c r="G19" s="12" t="s">
        <v>2</v>
      </c>
      <c r="H19" s="12">
        <v>15</v>
      </c>
      <c r="I19" s="24">
        <v>7.4999999999999997E-2</v>
      </c>
      <c r="J19" s="224">
        <v>4205275.3</v>
      </c>
      <c r="K19" s="24">
        <v>-2.3723242939790909E-3</v>
      </c>
      <c r="L19" s="182">
        <v>0.10882</v>
      </c>
      <c r="M19" s="67">
        <v>98.965000000000003</v>
      </c>
      <c r="N19" s="16">
        <v>0.30136986301369861</v>
      </c>
      <c r="O19" s="16">
        <v>0.30136986301369856</v>
      </c>
      <c r="P19" s="194"/>
      <c r="Q19" s="194"/>
      <c r="R19" s="68"/>
      <c r="S19" s="68"/>
      <c r="T19" s="68"/>
      <c r="U19" s="68"/>
      <c r="V19" s="68"/>
      <c r="W19" s="68"/>
      <c r="X19" s="116"/>
      <c r="Y19" s="25"/>
      <c r="Z19" s="25"/>
    </row>
    <row r="20" spans="2:27" ht="42" customHeight="1" thickTop="1" thickBot="1" x14ac:dyDescent="0.25">
      <c r="B20" s="124"/>
      <c r="C20" s="124"/>
      <c r="D20" s="239"/>
      <c r="E20" s="240"/>
      <c r="F20" s="17">
        <v>46694</v>
      </c>
      <c r="G20" s="18" t="s">
        <v>2</v>
      </c>
      <c r="H20" s="19">
        <v>8</v>
      </c>
      <c r="I20" s="20">
        <v>5.7500000000000002E-2</v>
      </c>
      <c r="J20" s="21">
        <v>22186857</v>
      </c>
      <c r="K20" s="260">
        <v>0</v>
      </c>
      <c r="L20" s="183">
        <v>0.13720000000000002</v>
      </c>
      <c r="M20" s="66">
        <v>89.778000000000006</v>
      </c>
      <c r="N20" s="23">
        <v>1.4904109589041097</v>
      </c>
      <c r="O20" s="23">
        <v>1.4321781326853116</v>
      </c>
      <c r="P20" s="194"/>
      <c r="Q20" s="194"/>
      <c r="R20" s="142"/>
      <c r="S20" s="142"/>
      <c r="T20" s="142"/>
      <c r="U20" s="142"/>
      <c r="V20" s="142"/>
      <c r="W20" s="142"/>
      <c r="X20" s="116"/>
      <c r="Y20" s="25"/>
      <c r="Z20" s="25"/>
    </row>
    <row r="21" spans="2:27" ht="42" customHeight="1" thickTop="1" thickBot="1" x14ac:dyDescent="0.25">
      <c r="B21" s="124"/>
      <c r="C21" s="124"/>
      <c r="D21" s="239"/>
      <c r="E21" s="240"/>
      <c r="F21" s="223">
        <v>46871</v>
      </c>
      <c r="G21" s="12" t="s">
        <v>2</v>
      </c>
      <c r="H21" s="12">
        <v>16</v>
      </c>
      <c r="I21" s="24">
        <v>0.06</v>
      </c>
      <c r="J21" s="224">
        <v>38498600.200000003</v>
      </c>
      <c r="K21" s="24">
        <v>0</v>
      </c>
      <c r="L21" s="182">
        <v>0.13982</v>
      </c>
      <c r="M21" s="67">
        <v>87.001000000000005</v>
      </c>
      <c r="N21" s="16">
        <v>1.9753424657534246</v>
      </c>
      <c r="O21" s="16">
        <v>1.9119949281659732</v>
      </c>
      <c r="P21" s="194"/>
      <c r="Q21" s="194"/>
      <c r="X21" s="116"/>
      <c r="Y21" s="25"/>
      <c r="Z21" s="25"/>
    </row>
    <row r="22" spans="2:27" ht="42" customHeight="1" thickTop="1" thickBot="1" x14ac:dyDescent="0.25">
      <c r="B22" s="124"/>
      <c r="C22" s="124"/>
      <c r="D22" s="239"/>
      <c r="E22" s="240"/>
      <c r="F22" s="17">
        <v>47352</v>
      </c>
      <c r="G22" s="18" t="s">
        <v>2</v>
      </c>
      <c r="H22" s="19">
        <v>5</v>
      </c>
      <c r="I22" s="20">
        <v>0.11</v>
      </c>
      <c r="J22" s="21">
        <v>43155813</v>
      </c>
      <c r="K22" s="260">
        <v>0</v>
      </c>
      <c r="L22" s="183">
        <v>0.14355999999999999</v>
      </c>
      <c r="M22" s="66">
        <v>91.504000000000005</v>
      </c>
      <c r="N22" s="23">
        <v>3.2931506849315069</v>
      </c>
      <c r="O22" s="23">
        <v>2.7030326522208945</v>
      </c>
      <c r="P22" s="194"/>
      <c r="Q22" s="194"/>
      <c r="R22" s="162" t="s">
        <v>29</v>
      </c>
      <c r="S22" s="163"/>
      <c r="T22" s="163"/>
      <c r="U22" s="26"/>
      <c r="V22" s="27">
        <v>49607509.899999999</v>
      </c>
      <c r="W22" s="28">
        <v>6.5864228119737092E-2</v>
      </c>
      <c r="X22" s="116"/>
      <c r="Y22" s="25"/>
      <c r="Z22" s="25"/>
    </row>
    <row r="23" spans="2:27" ht="42" customHeight="1" thickTop="1" thickBot="1" x14ac:dyDescent="0.25">
      <c r="B23" s="124"/>
      <c r="C23" s="124"/>
      <c r="D23" s="239"/>
      <c r="E23" s="240"/>
      <c r="F23" s="223">
        <v>47541</v>
      </c>
      <c r="G23" s="12"/>
      <c r="H23" s="12">
        <v>5</v>
      </c>
      <c r="I23" s="24">
        <v>0.125</v>
      </c>
      <c r="J23" s="224">
        <v>20217047.899999999</v>
      </c>
      <c r="K23" s="24">
        <v>2.059664866578469E-2</v>
      </c>
      <c r="L23" s="182">
        <v>0.14673</v>
      </c>
      <c r="M23" s="67">
        <v>93.850999999999999</v>
      </c>
      <c r="N23" s="16">
        <v>3.8109589041095893</v>
      </c>
      <c r="O23" s="16">
        <v>3.1682235906568517</v>
      </c>
      <c r="P23" s="194"/>
      <c r="Q23" s="194"/>
      <c r="R23" s="177" t="s">
        <v>30</v>
      </c>
      <c r="S23" s="178"/>
      <c r="T23" s="178"/>
      <c r="U23" s="29"/>
      <c r="V23" s="30">
        <v>475327011.59999996</v>
      </c>
      <c r="W23" s="65">
        <v>0.63109490451354666</v>
      </c>
      <c r="X23" s="116"/>
      <c r="Y23" s="25"/>
      <c r="Z23" s="25"/>
    </row>
    <row r="24" spans="2:27" ht="42" customHeight="1" thickTop="1" thickBot="1" x14ac:dyDescent="0.25">
      <c r="B24" s="124"/>
      <c r="C24" s="124"/>
      <c r="D24" s="239"/>
      <c r="E24" s="240"/>
      <c r="F24" s="17">
        <v>47744</v>
      </c>
      <c r="G24" s="18" t="s">
        <v>2</v>
      </c>
      <c r="H24" s="19">
        <v>16</v>
      </c>
      <c r="I24" s="20">
        <v>7.7499999999999999E-2</v>
      </c>
      <c r="J24" s="21">
        <v>25333284.399999999</v>
      </c>
      <c r="K24" s="260">
        <v>0</v>
      </c>
      <c r="L24" s="183">
        <v>0.1454</v>
      </c>
      <c r="M24" s="66">
        <v>79.001000000000005</v>
      </c>
      <c r="N24" s="23">
        <v>4.3671232876712329</v>
      </c>
      <c r="O24" s="23">
        <v>3.5901912875110273</v>
      </c>
      <c r="P24" s="194"/>
      <c r="Q24" s="194"/>
      <c r="R24" s="162" t="s">
        <v>31</v>
      </c>
      <c r="S24" s="26"/>
      <c r="T24" s="26"/>
      <c r="U24" s="26"/>
      <c r="V24" s="27">
        <v>228243816.97254103</v>
      </c>
      <c r="W24" s="28">
        <v>0.30304086736671626</v>
      </c>
      <c r="X24" s="116"/>
    </row>
    <row r="25" spans="2:27" ht="42" customHeight="1" thickTop="1" thickBot="1" x14ac:dyDescent="0.25">
      <c r="B25" s="124"/>
      <c r="C25" s="124"/>
      <c r="D25" s="239"/>
      <c r="E25" s="240"/>
      <c r="F25" s="223">
        <v>47933</v>
      </c>
      <c r="G25" s="12" t="s">
        <v>2</v>
      </c>
      <c r="H25" s="12">
        <v>10</v>
      </c>
      <c r="I25" s="24">
        <v>7.0000000000000007E-2</v>
      </c>
      <c r="J25" s="224">
        <v>30931545.399999999</v>
      </c>
      <c r="K25" s="24">
        <v>0</v>
      </c>
      <c r="L25" s="182">
        <v>0.14498</v>
      </c>
      <c r="M25" s="67">
        <v>74.938000000000002</v>
      </c>
      <c r="N25" s="16">
        <v>4.8849315068493153</v>
      </c>
      <c r="O25" s="16">
        <v>4.1596851710509091</v>
      </c>
      <c r="P25" s="194"/>
      <c r="Q25" s="194"/>
      <c r="R25" s="136" t="s">
        <v>32</v>
      </c>
      <c r="S25" s="136"/>
      <c r="T25" s="136"/>
      <c r="U25" s="136"/>
      <c r="V25" s="137">
        <v>753178338.47254097</v>
      </c>
      <c r="W25" s="138">
        <v>1</v>
      </c>
      <c r="X25" s="116"/>
    </row>
    <row r="26" spans="2:27" ht="42" customHeight="1" thickTop="1" thickBot="1" x14ac:dyDescent="0.25">
      <c r="B26" s="124"/>
      <c r="C26" s="124"/>
      <c r="D26" s="239"/>
      <c r="E26" s="240"/>
      <c r="F26" s="17">
        <v>48395</v>
      </c>
      <c r="G26" s="18" t="s">
        <v>2</v>
      </c>
      <c r="H26" s="19">
        <v>16</v>
      </c>
      <c r="I26" s="20">
        <v>7.0000000000000007E-2</v>
      </c>
      <c r="J26" s="21">
        <v>27621627</v>
      </c>
      <c r="K26" s="260">
        <v>0</v>
      </c>
      <c r="L26" s="183">
        <v>0.14471000000000001</v>
      </c>
      <c r="M26" s="66">
        <v>70.811999999999998</v>
      </c>
      <c r="N26" s="23">
        <v>6.1506849315068495</v>
      </c>
      <c r="O26" s="23">
        <v>4.6173609859472098</v>
      </c>
      <c r="P26" s="194"/>
      <c r="Q26" s="194"/>
      <c r="V26" s="212"/>
      <c r="X26" s="116"/>
      <c r="Y26" s="32"/>
      <c r="Z26" s="32"/>
    </row>
    <row r="27" spans="2:27" ht="42" customHeight="1" thickTop="1" thickBot="1" x14ac:dyDescent="0.25">
      <c r="B27" s="124"/>
      <c r="C27" s="124"/>
      <c r="D27" s="239"/>
      <c r="E27" s="240"/>
      <c r="F27" s="223">
        <v>48619</v>
      </c>
      <c r="G27" s="12" t="s">
        <v>2</v>
      </c>
      <c r="H27" s="12">
        <v>11</v>
      </c>
      <c r="I27" s="24">
        <v>0.13250000000000001</v>
      </c>
      <c r="J27" s="224">
        <v>49931829.399999999</v>
      </c>
      <c r="K27" s="24">
        <v>1.0268222273542876E-2</v>
      </c>
      <c r="L27" s="182">
        <v>0.14566999999999999</v>
      </c>
      <c r="M27" s="67">
        <v>94.403000000000006</v>
      </c>
      <c r="N27" s="16">
        <v>6.7643835616438359</v>
      </c>
      <c r="O27" s="16">
        <v>4.6681541620619829</v>
      </c>
      <c r="P27" s="194"/>
      <c r="Q27" s="194"/>
      <c r="R27" s="171"/>
      <c r="S27" s="171"/>
      <c r="T27" s="171"/>
      <c r="U27" s="172"/>
      <c r="V27" s="203"/>
      <c r="W27" s="171"/>
      <c r="X27" s="116"/>
      <c r="Y27" s="32"/>
      <c r="Z27" s="32"/>
    </row>
    <row r="28" spans="2:27" ht="42" customHeight="1" thickTop="1" thickBot="1" x14ac:dyDescent="0.25">
      <c r="B28" s="124"/>
      <c r="C28" s="124"/>
      <c r="D28" s="239"/>
      <c r="E28" s="240"/>
      <c r="F28" s="17">
        <v>49235</v>
      </c>
      <c r="G28" s="18" t="s">
        <v>2</v>
      </c>
      <c r="H28" s="19">
        <v>16</v>
      </c>
      <c r="I28" s="20">
        <v>7.2499999999999995E-2</v>
      </c>
      <c r="J28" s="21">
        <v>15721623.300000001</v>
      </c>
      <c r="K28" s="260">
        <v>0</v>
      </c>
      <c r="L28" s="183">
        <v>0.14101</v>
      </c>
      <c r="M28" s="66">
        <v>67.241</v>
      </c>
      <c r="N28" s="23">
        <v>8.4520547945205475</v>
      </c>
      <c r="O28" s="23">
        <v>5.8253918029419829</v>
      </c>
      <c r="P28" s="194"/>
      <c r="Q28" s="194"/>
      <c r="R28" s="154"/>
      <c r="S28" s="154"/>
      <c r="T28" s="174"/>
      <c r="U28" s="169"/>
      <c r="V28" s="155"/>
      <c r="W28" s="156"/>
      <c r="X28" s="116"/>
      <c r="Y28" s="32"/>
      <c r="Z28" s="32"/>
    </row>
    <row r="29" spans="2:27" ht="42" customHeight="1" thickTop="1" thickBot="1" x14ac:dyDescent="0.25">
      <c r="B29" s="124"/>
      <c r="C29" s="124"/>
      <c r="D29" s="239"/>
      <c r="E29" s="240"/>
      <c r="F29" s="223">
        <v>49333</v>
      </c>
      <c r="G29" s="12" t="s">
        <v>2</v>
      </c>
      <c r="H29" s="12">
        <v>11</v>
      </c>
      <c r="I29" s="24">
        <v>0.11749999999999999</v>
      </c>
      <c r="J29" s="224">
        <v>37348759.299999997</v>
      </c>
      <c r="K29" s="24">
        <v>0</v>
      </c>
      <c r="L29" s="182">
        <v>0.14157999999999998</v>
      </c>
      <c r="M29" s="67">
        <v>88.198999999999998</v>
      </c>
      <c r="N29" s="16">
        <v>8.7205479452054799</v>
      </c>
      <c r="O29" s="16">
        <v>5.5278178114497081</v>
      </c>
      <c r="P29" s="194"/>
      <c r="Q29" s="194"/>
      <c r="R29" s="154"/>
      <c r="S29" s="154"/>
      <c r="T29" s="174"/>
      <c r="U29" s="169"/>
      <c r="V29" s="155"/>
      <c r="W29" s="156"/>
      <c r="X29" s="116"/>
      <c r="Y29" s="32"/>
      <c r="Z29" s="32"/>
    </row>
    <row r="30" spans="2:27" ht="42" customHeight="1" thickTop="1" thickBot="1" x14ac:dyDescent="0.25">
      <c r="B30" s="124"/>
      <c r="C30" s="124"/>
      <c r="D30" s="239"/>
      <c r="E30" s="240"/>
      <c r="F30" s="17">
        <v>49865</v>
      </c>
      <c r="G30" s="18" t="s">
        <v>2</v>
      </c>
      <c r="H30" s="19">
        <v>16</v>
      </c>
      <c r="I30" s="20">
        <v>6.25E-2</v>
      </c>
      <c r="J30" s="21">
        <v>15396254.699999999</v>
      </c>
      <c r="K30" s="260">
        <v>0</v>
      </c>
      <c r="L30" s="183">
        <v>0.13605</v>
      </c>
      <c r="M30" s="66">
        <v>60.654000000000003</v>
      </c>
      <c r="N30" s="23">
        <v>10.178082191780822</v>
      </c>
      <c r="O30" s="23">
        <v>6.5225263070233472</v>
      </c>
      <c r="P30" s="194"/>
      <c r="Q30" s="194"/>
      <c r="R30" s="154"/>
      <c r="S30" s="154"/>
      <c r="T30" s="154"/>
      <c r="U30" s="169"/>
      <c r="V30" s="155"/>
      <c r="W30" s="156"/>
      <c r="X30" s="116"/>
      <c r="Y30" s="32"/>
      <c r="Z30" s="32"/>
    </row>
    <row r="31" spans="2:27" ht="42" customHeight="1" thickTop="1" thickBot="1" x14ac:dyDescent="0.25">
      <c r="B31" s="124"/>
      <c r="C31" s="124"/>
      <c r="D31" s="239"/>
      <c r="E31" s="240"/>
      <c r="F31" s="223">
        <v>51468</v>
      </c>
      <c r="G31" s="12" t="s">
        <v>2</v>
      </c>
      <c r="H31" s="12">
        <v>16</v>
      </c>
      <c r="I31" s="24">
        <v>0.1275</v>
      </c>
      <c r="J31" s="224">
        <v>23596203.5</v>
      </c>
      <c r="K31" s="24">
        <v>2.9114613757352053E-3</v>
      </c>
      <c r="L31" s="182">
        <v>0.13813</v>
      </c>
      <c r="M31" s="67">
        <v>93.271000000000001</v>
      </c>
      <c r="N31" s="16">
        <v>14.56986301369863</v>
      </c>
      <c r="O31" s="16">
        <v>6.7093197585081308</v>
      </c>
      <c r="P31" s="194"/>
      <c r="Q31" s="194"/>
      <c r="R31" s="154"/>
      <c r="S31" s="154"/>
      <c r="T31" s="154"/>
      <c r="U31" s="154"/>
      <c r="V31" s="154"/>
      <c r="W31" s="154"/>
      <c r="X31" s="154"/>
      <c r="Y31" s="154"/>
      <c r="Z31" s="154"/>
      <c r="AA31" s="154"/>
    </row>
    <row r="32" spans="2:27" ht="42" customHeight="1" thickTop="1" thickBot="1" x14ac:dyDescent="0.25">
      <c r="B32" s="124"/>
      <c r="C32" s="124"/>
      <c r="D32" s="239"/>
      <c r="E32" s="240"/>
      <c r="F32" s="17">
        <v>52014</v>
      </c>
      <c r="G32" s="18" t="s">
        <v>2</v>
      </c>
      <c r="H32" s="19">
        <v>21</v>
      </c>
      <c r="I32" s="20">
        <v>9.2499999999999999E-2</v>
      </c>
      <c r="J32" s="21">
        <v>46998054.799999997</v>
      </c>
      <c r="K32" s="260">
        <v>0</v>
      </c>
      <c r="L32" s="183">
        <v>0.13661000000000001</v>
      </c>
      <c r="M32" s="66">
        <v>71.813999999999993</v>
      </c>
      <c r="N32" s="23">
        <v>16.065753424657533</v>
      </c>
      <c r="O32" s="23">
        <v>6.9251120061013669</v>
      </c>
      <c r="P32" s="194"/>
      <c r="Q32" s="194"/>
      <c r="R32" s="154"/>
      <c r="S32" s="154"/>
      <c r="T32" s="154"/>
      <c r="U32" s="154"/>
      <c r="V32" s="155"/>
      <c r="W32" s="156"/>
      <c r="X32" s="116"/>
      <c r="Y32" s="32"/>
      <c r="Z32" s="32"/>
    </row>
    <row r="33" spans="2:27" ht="42" customHeight="1" thickTop="1" thickBot="1" x14ac:dyDescent="0.25">
      <c r="B33" s="124"/>
      <c r="C33" s="124"/>
      <c r="D33" s="239"/>
      <c r="E33" s="240"/>
      <c r="F33" s="223">
        <v>53533</v>
      </c>
      <c r="G33" s="12" t="s">
        <v>2</v>
      </c>
      <c r="H33" s="12">
        <v>23</v>
      </c>
      <c r="I33" s="24">
        <v>0.115</v>
      </c>
      <c r="J33" s="224">
        <v>38336554.399999999</v>
      </c>
      <c r="K33" s="24">
        <v>0</v>
      </c>
      <c r="L33" s="182">
        <v>0.13578999999999999</v>
      </c>
      <c r="M33" s="67">
        <v>85.73</v>
      </c>
      <c r="N33" s="16">
        <v>20.227397260273971</v>
      </c>
      <c r="O33" s="16">
        <v>7.1637614968796903</v>
      </c>
      <c r="P33" s="194"/>
      <c r="Q33" s="194"/>
      <c r="R33" s="154"/>
      <c r="S33" s="154"/>
      <c r="T33" s="154"/>
      <c r="U33" s="154"/>
      <c r="V33" s="155"/>
      <c r="W33" s="156"/>
      <c r="X33" s="116"/>
      <c r="Y33" s="32"/>
      <c r="Z33" s="32"/>
    </row>
    <row r="34" spans="2:27" ht="42" customHeight="1" thickTop="1" thickBot="1" x14ac:dyDescent="0.25">
      <c r="B34" s="124"/>
      <c r="C34" s="124"/>
      <c r="D34" s="239"/>
      <c r="E34" s="240"/>
      <c r="F34" s="17">
        <v>55087</v>
      </c>
      <c r="G34" s="18" t="s">
        <v>2</v>
      </c>
      <c r="H34" s="19">
        <v>31</v>
      </c>
      <c r="I34" s="20">
        <v>7.2499999999999995E-2</v>
      </c>
      <c r="J34" s="21">
        <v>20043239.399999999</v>
      </c>
      <c r="K34" s="260">
        <v>0</v>
      </c>
      <c r="L34" s="183">
        <v>0.13297999999999999</v>
      </c>
      <c r="M34" s="66">
        <v>56.551000000000002</v>
      </c>
      <c r="N34" s="23">
        <v>24.484931506849314</v>
      </c>
      <c r="O34" s="23">
        <v>8.2107917101450596</v>
      </c>
      <c r="P34" s="194"/>
      <c r="Q34" s="194"/>
      <c r="R34" s="154"/>
      <c r="S34" s="154"/>
      <c r="T34" s="154"/>
      <c r="U34" s="154"/>
      <c r="V34" s="155"/>
      <c r="W34" s="156"/>
      <c r="X34" s="116"/>
      <c r="Y34" s="32"/>
      <c r="Z34" s="32"/>
    </row>
    <row r="35" spans="2:27" ht="42" customHeight="1" thickTop="1" thickBot="1" x14ac:dyDescent="0.25">
      <c r="B35" s="124"/>
      <c r="C35" s="124"/>
      <c r="D35" s="241"/>
      <c r="E35" s="242"/>
      <c r="F35" s="223">
        <v>57782</v>
      </c>
      <c r="G35" s="12" t="s">
        <v>2</v>
      </c>
      <c r="H35" s="12">
        <v>34</v>
      </c>
      <c r="I35" s="24">
        <v>0.12</v>
      </c>
      <c r="J35" s="224">
        <v>11526473.199999999</v>
      </c>
      <c r="K35" s="24">
        <v>0</v>
      </c>
      <c r="L35" s="182">
        <v>0.13662000000000002</v>
      </c>
      <c r="M35" s="67">
        <v>87.941000000000003</v>
      </c>
      <c r="N35" s="16">
        <v>31.86849315068493</v>
      </c>
      <c r="O35" s="16">
        <v>8.0826397081564814</v>
      </c>
      <c r="P35" s="194"/>
      <c r="Q35" s="194"/>
      <c r="R35" s="154"/>
      <c r="S35" s="154"/>
      <c r="T35" s="154"/>
      <c r="U35" s="154"/>
      <c r="V35" s="155"/>
      <c r="W35" s="156"/>
      <c r="X35" s="116"/>
      <c r="Y35" s="32"/>
      <c r="Z35" s="32"/>
    </row>
    <row r="36" spans="2:27" ht="42" customHeight="1" thickTop="1" thickBot="1" x14ac:dyDescent="0.25">
      <c r="B36" s="124"/>
      <c r="C36" s="124"/>
      <c r="D36" s="236" t="s">
        <v>33</v>
      </c>
      <c r="E36" s="236"/>
      <c r="F36" s="236"/>
      <c r="G36" s="236"/>
      <c r="H36" s="236"/>
      <c r="I36" s="236"/>
      <c r="J36" s="125">
        <v>471049042.19999999</v>
      </c>
      <c r="K36" s="140"/>
      <c r="L36" s="129"/>
      <c r="M36" s="129"/>
      <c r="N36" s="128">
        <v>9.4397936921308432</v>
      </c>
      <c r="O36" s="128">
        <v>4.8449640035790944</v>
      </c>
      <c r="P36" s="194"/>
      <c r="Q36" s="194"/>
      <c r="R36" s="154"/>
      <c r="S36" s="154"/>
      <c r="T36" s="154"/>
      <c r="U36" s="154"/>
      <c r="V36" s="155"/>
      <c r="W36" s="156"/>
      <c r="X36" s="116"/>
      <c r="Y36" s="32"/>
      <c r="Z36" s="32"/>
    </row>
    <row r="37" spans="2:27" ht="42" hidden="1" customHeight="1" thickTop="1" thickBot="1" x14ac:dyDescent="0.25">
      <c r="B37" s="124"/>
      <c r="C37" s="124"/>
      <c r="D37" s="145" t="s">
        <v>3</v>
      </c>
      <c r="E37" s="146"/>
      <c r="F37" s="17"/>
      <c r="G37" s="18"/>
      <c r="H37" s="19"/>
      <c r="I37" s="20"/>
      <c r="J37" s="21"/>
      <c r="K37" s="20" t="e">
        <v>#DIV/0!</v>
      </c>
      <c r="L37" s="22"/>
      <c r="M37" s="66"/>
      <c r="N37" s="23"/>
      <c r="O37" s="23"/>
      <c r="P37" s="194"/>
      <c r="Q37" s="194"/>
      <c r="R37" s="234"/>
      <c r="S37" s="234"/>
      <c r="T37" s="234"/>
      <c r="U37" s="234"/>
      <c r="V37" s="234"/>
      <c r="W37" s="234"/>
      <c r="X37" s="116"/>
      <c r="Y37" s="32"/>
      <c r="Z37" s="32"/>
    </row>
    <row r="38" spans="2:27" ht="42" hidden="1" customHeight="1" thickTop="1" thickBot="1" x14ac:dyDescent="0.25">
      <c r="B38" s="124"/>
      <c r="C38" s="124"/>
      <c r="D38" s="148"/>
      <c r="E38" s="147"/>
      <c r="F38" s="113"/>
      <c r="G38" s="11"/>
      <c r="H38" s="12"/>
      <c r="I38" s="13"/>
      <c r="J38" s="115"/>
      <c r="K38" s="13" t="e">
        <v>#DIV/0!</v>
      </c>
      <c r="L38" s="15"/>
      <c r="M38" s="67"/>
      <c r="N38" s="16"/>
      <c r="O38" s="16"/>
      <c r="P38" s="194"/>
      <c r="Q38" s="194"/>
      <c r="R38" s="90"/>
      <c r="S38" s="90"/>
      <c r="T38" s="90"/>
      <c r="U38" s="90"/>
      <c r="V38" s="90"/>
      <c r="W38" s="90"/>
      <c r="X38" s="116"/>
    </row>
    <row r="39" spans="2:27" ht="42" hidden="1" customHeight="1" thickTop="1" thickBot="1" x14ac:dyDescent="0.25">
      <c r="B39" s="124"/>
      <c r="C39" s="124"/>
      <c r="D39" s="239" t="s">
        <v>3</v>
      </c>
      <c r="E39" s="240"/>
      <c r="F39" s="17">
        <v>45784</v>
      </c>
      <c r="G39" s="18" t="s">
        <v>2</v>
      </c>
      <c r="H39" s="19">
        <v>11</v>
      </c>
      <c r="I39" s="20">
        <v>3.5000000000000003E-2</v>
      </c>
      <c r="J39" s="21">
        <v>0</v>
      </c>
      <c r="K39" s="20" t="e">
        <v>#DIV/0!</v>
      </c>
      <c r="L39" s="22"/>
      <c r="M39" s="66"/>
      <c r="N39" s="23"/>
      <c r="O39" s="23"/>
      <c r="P39" s="194"/>
      <c r="Q39" s="194"/>
      <c r="R39" s="90"/>
      <c r="S39" s="90"/>
      <c r="T39" s="90"/>
      <c r="U39" s="90"/>
      <c r="V39" s="90"/>
      <c r="W39" s="90"/>
      <c r="X39" s="116"/>
      <c r="AA39" s="25"/>
    </row>
    <row r="40" spans="2:27" ht="42" customHeight="1" thickTop="1" thickBot="1" x14ac:dyDescent="0.25">
      <c r="B40" s="124"/>
      <c r="C40" s="124"/>
      <c r="D40" s="239"/>
      <c r="E40" s="240"/>
      <c r="F40" s="17">
        <v>46463</v>
      </c>
      <c r="G40" s="18" t="s">
        <v>2</v>
      </c>
      <c r="H40" s="19">
        <v>11</v>
      </c>
      <c r="I40" s="20">
        <v>3.3000000000000002E-2</v>
      </c>
      <c r="J40" s="21">
        <v>20340206.871915001</v>
      </c>
      <c r="K40" s="260">
        <v>5.1806071466503005E-4</v>
      </c>
      <c r="L40" s="158">
        <v>6.191E-2</v>
      </c>
      <c r="M40" s="66">
        <v>97.644000000000005</v>
      </c>
      <c r="N40" s="23">
        <v>0.8575342465753425</v>
      </c>
      <c r="O40" s="23">
        <v>0.85753424657534238</v>
      </c>
      <c r="P40" s="194"/>
      <c r="Q40" s="194"/>
      <c r="R40" s="90"/>
      <c r="S40" s="90"/>
      <c r="T40" s="90"/>
      <c r="U40" s="90"/>
      <c r="V40" s="91"/>
      <c r="W40" s="90"/>
      <c r="X40" s="116" t="s">
        <v>90</v>
      </c>
    </row>
    <row r="41" spans="2:27" ht="42" customHeight="1" thickTop="1" thickBot="1" x14ac:dyDescent="0.25">
      <c r="B41" s="124"/>
      <c r="C41" s="124"/>
      <c r="D41" s="239"/>
      <c r="E41" s="240"/>
      <c r="F41" s="179">
        <v>47226</v>
      </c>
      <c r="G41" s="11" t="s">
        <v>2</v>
      </c>
      <c r="H41" s="12">
        <v>10</v>
      </c>
      <c r="I41" s="13">
        <v>2.2499999999999999E-2</v>
      </c>
      <c r="J41" s="193">
        <v>15283801.955991304</v>
      </c>
      <c r="K41" s="24">
        <v>5.1806071466519994E-4</v>
      </c>
      <c r="L41" s="157">
        <v>7.059E-2</v>
      </c>
      <c r="M41" s="67">
        <v>87.596999999999994</v>
      </c>
      <c r="N41" s="16">
        <v>2.9479452054794519</v>
      </c>
      <c r="O41" s="16">
        <v>2.8746467003995151</v>
      </c>
      <c r="P41" s="194"/>
      <c r="Q41" s="194"/>
      <c r="R41" s="90"/>
      <c r="S41" s="90"/>
      <c r="T41" s="90"/>
      <c r="U41" s="90"/>
      <c r="V41" s="90"/>
      <c r="W41" s="90"/>
      <c r="X41" s="116"/>
    </row>
    <row r="42" spans="2:27" ht="42" customHeight="1" thickTop="1" thickBot="1" x14ac:dyDescent="0.25">
      <c r="B42" s="124"/>
      <c r="C42" s="124"/>
      <c r="D42" s="239"/>
      <c r="E42" s="240"/>
      <c r="F42" s="17">
        <v>47870</v>
      </c>
      <c r="G42" s="18" t="s">
        <v>2</v>
      </c>
      <c r="H42" s="19">
        <v>7</v>
      </c>
      <c r="I42" s="20">
        <v>6.5000000000000002E-2</v>
      </c>
      <c r="J42" s="21">
        <v>23932495.31780161</v>
      </c>
      <c r="K42" s="260">
        <v>5.1806071466538404E-4</v>
      </c>
      <c r="L42" s="158">
        <v>7.6329999999999995E-2</v>
      </c>
      <c r="M42" s="66">
        <v>95.605999999999995</v>
      </c>
      <c r="N42" s="23">
        <v>4.7123287671232879</v>
      </c>
      <c r="O42" s="23">
        <v>4.1200875293692398</v>
      </c>
      <c r="P42" s="194"/>
      <c r="Q42" s="194"/>
      <c r="R42" s="90"/>
      <c r="S42" s="90"/>
      <c r="T42" s="90"/>
      <c r="U42" s="90"/>
      <c r="V42" s="90"/>
      <c r="W42" s="90"/>
      <c r="X42" s="116"/>
    </row>
    <row r="43" spans="2:27" ht="42" customHeight="1" thickTop="1" thickBot="1" x14ac:dyDescent="0.25">
      <c r="B43" s="124"/>
      <c r="C43" s="124"/>
      <c r="D43" s="239"/>
      <c r="E43" s="240"/>
      <c r="F43" s="179">
        <v>48663</v>
      </c>
      <c r="G43" s="11" t="s">
        <v>2</v>
      </c>
      <c r="H43" s="12">
        <v>20</v>
      </c>
      <c r="I43" s="13">
        <v>0.03</v>
      </c>
      <c r="J43" s="193">
        <v>14789642.930047801</v>
      </c>
      <c r="K43" s="24">
        <v>5.1806071466500131E-4</v>
      </c>
      <c r="L43" s="157">
        <v>7.0999999999999994E-2</v>
      </c>
      <c r="M43" s="67">
        <v>78.265000000000001</v>
      </c>
      <c r="N43" s="16">
        <v>6.8849315068493153</v>
      </c>
      <c r="O43" s="16">
        <v>6.2031530586891082</v>
      </c>
      <c r="P43" s="194"/>
      <c r="Q43" s="194"/>
      <c r="R43" s="173"/>
      <c r="S43" s="90"/>
      <c r="T43" s="90"/>
      <c r="U43" s="90"/>
      <c r="V43" s="90"/>
      <c r="W43" s="90"/>
      <c r="X43" s="116"/>
    </row>
    <row r="44" spans="2:27" ht="42" customHeight="1" thickTop="1" thickBot="1" x14ac:dyDescent="0.25">
      <c r="B44" s="124"/>
      <c r="C44" s="124"/>
      <c r="D44" s="239"/>
      <c r="E44" s="240"/>
      <c r="F44" s="17">
        <v>49403</v>
      </c>
      <c r="G44" s="18" t="s">
        <v>2</v>
      </c>
      <c r="H44" s="19">
        <v>20</v>
      </c>
      <c r="I44" s="20">
        <v>4.7500000000000001E-2</v>
      </c>
      <c r="J44" s="21">
        <v>31362315.948638905</v>
      </c>
      <c r="K44" s="260">
        <v>5.1806071466512882E-4</v>
      </c>
      <c r="L44" s="158">
        <v>6.9889999999999994E-2</v>
      </c>
      <c r="M44" s="66">
        <v>85.501000000000005</v>
      </c>
      <c r="N44" s="23">
        <v>8.912328767123288</v>
      </c>
      <c r="O44" s="23">
        <v>7.2944778537248336</v>
      </c>
      <c r="P44" s="194"/>
      <c r="Q44" s="194"/>
      <c r="R44" s="90"/>
      <c r="S44" s="173"/>
      <c r="T44" s="173"/>
      <c r="U44" s="90"/>
      <c r="V44" s="90"/>
      <c r="W44" s="90"/>
      <c r="X44" s="116"/>
      <c r="AA44" s="25"/>
    </row>
    <row r="45" spans="2:27" ht="42" customHeight="1" thickTop="1" thickBot="1" x14ac:dyDescent="0.25">
      <c r="B45" s="124"/>
      <c r="C45" s="124"/>
      <c r="D45" s="239"/>
      <c r="E45" s="240"/>
      <c r="F45" s="179">
        <v>50096</v>
      </c>
      <c r="G45" s="11" t="s">
        <v>2</v>
      </c>
      <c r="H45" s="12">
        <v>18</v>
      </c>
      <c r="I45" s="13">
        <v>3.7499999999999999E-2</v>
      </c>
      <c r="J45" s="193">
        <v>45504409.560100213</v>
      </c>
      <c r="K45" s="24">
        <v>5.1806071466527052E-4</v>
      </c>
      <c r="L45" s="157">
        <v>6.831000000000001E-2</v>
      </c>
      <c r="M45" s="67">
        <v>76.965999999999994</v>
      </c>
      <c r="N45" s="16">
        <v>10.810958904109588</v>
      </c>
      <c r="O45" s="16">
        <v>8.7119462845483877</v>
      </c>
      <c r="P45" s="194"/>
      <c r="Q45" s="194"/>
      <c r="R45" s="90"/>
      <c r="S45" s="90"/>
      <c r="T45" s="90"/>
      <c r="U45" s="90"/>
      <c r="V45" s="90"/>
      <c r="W45" s="90"/>
      <c r="X45" s="116"/>
    </row>
    <row r="46" spans="2:27" ht="42" customHeight="1" thickTop="1" thickBot="1" x14ac:dyDescent="0.25">
      <c r="B46" s="124"/>
      <c r="C46" s="124"/>
      <c r="D46" s="239"/>
      <c r="E46" s="240"/>
      <c r="F46" s="17">
        <v>51580</v>
      </c>
      <c r="G46" s="18" t="s">
        <v>2</v>
      </c>
      <c r="H46" s="19">
        <v>17</v>
      </c>
      <c r="I46" s="20">
        <v>0.05</v>
      </c>
      <c r="J46" s="21">
        <v>7764891.2727410002</v>
      </c>
      <c r="K46" s="260">
        <v>5.1806071466501639E-4</v>
      </c>
      <c r="L46" s="158">
        <v>6.7779999999999993E-2</v>
      </c>
      <c r="M46" s="66">
        <v>83.644000000000005</v>
      </c>
      <c r="N46" s="23">
        <v>14.876712328767123</v>
      </c>
      <c r="O46" s="23">
        <v>10.331715243002277</v>
      </c>
      <c r="P46" s="194"/>
      <c r="Q46" s="194"/>
      <c r="R46" s="68"/>
      <c r="S46" s="68"/>
      <c r="T46" s="68"/>
      <c r="U46" s="68"/>
      <c r="V46" s="68"/>
      <c r="W46" s="68"/>
      <c r="X46" s="116"/>
    </row>
    <row r="47" spans="2:27" ht="42" customHeight="1" thickTop="1" thickBot="1" x14ac:dyDescent="0.25">
      <c r="B47" s="124"/>
      <c r="C47" s="124"/>
      <c r="D47" s="239"/>
      <c r="E47" s="240"/>
      <c r="F47" s="179">
        <v>54590</v>
      </c>
      <c r="G47" s="11" t="s">
        <v>2</v>
      </c>
      <c r="H47" s="12">
        <v>32</v>
      </c>
      <c r="I47" s="13">
        <v>3.7499999999999999E-2</v>
      </c>
      <c r="J47" s="193">
        <v>33063627.357752111</v>
      </c>
      <c r="K47" s="24">
        <v>5.1806071466528744E-4</v>
      </c>
      <c r="L47" s="157">
        <v>6.5919999999999992E-2</v>
      </c>
      <c r="M47" s="67">
        <v>66.733999999999995</v>
      </c>
      <c r="N47" s="16">
        <v>23.123287671232877</v>
      </c>
      <c r="O47" s="16">
        <v>13.376261858235354</v>
      </c>
      <c r="P47" s="194"/>
      <c r="Q47" s="194"/>
      <c r="R47" s="68"/>
      <c r="S47" s="68"/>
      <c r="T47" s="68"/>
      <c r="U47" s="68"/>
      <c r="V47" s="68"/>
      <c r="W47" s="68"/>
      <c r="X47" s="116"/>
      <c r="AA47" s="114"/>
    </row>
    <row r="48" spans="2:27" ht="42" customHeight="1" thickTop="1" thickBot="1" x14ac:dyDescent="0.25">
      <c r="B48" s="124"/>
      <c r="C48" s="124"/>
      <c r="D48" s="239"/>
      <c r="E48" s="240"/>
      <c r="F48" s="17">
        <v>56753</v>
      </c>
      <c r="G48" s="18" t="s">
        <v>2</v>
      </c>
      <c r="H48" s="19">
        <v>31</v>
      </c>
      <c r="I48" s="20">
        <v>5.2499999999999998E-2</v>
      </c>
      <c r="J48" s="21">
        <v>11290237.799949402</v>
      </c>
      <c r="K48" s="260">
        <v>5.1806071466509553E-4</v>
      </c>
      <c r="L48" s="158">
        <v>6.701E-2</v>
      </c>
      <c r="M48" s="66">
        <v>81.638000000000005</v>
      </c>
      <c r="N48" s="23">
        <v>29.049315068493151</v>
      </c>
      <c r="O48" s="23">
        <v>13.299476172666651</v>
      </c>
      <c r="P48" s="194"/>
      <c r="Q48" s="194"/>
      <c r="R48" s="68"/>
      <c r="S48" s="68"/>
      <c r="T48" s="68"/>
      <c r="U48" s="68"/>
      <c r="V48" s="68"/>
      <c r="W48" s="68"/>
      <c r="X48" s="116"/>
      <c r="AA48" s="114"/>
    </row>
    <row r="49" spans="1:27" ht="42" customHeight="1" thickTop="1" thickBot="1" x14ac:dyDescent="0.25">
      <c r="B49" s="124"/>
      <c r="C49" s="124"/>
      <c r="D49" s="241"/>
      <c r="E49" s="242"/>
      <c r="F49" s="179">
        <v>59203</v>
      </c>
      <c r="G49" s="11" t="s">
        <v>2</v>
      </c>
      <c r="H49" s="12">
        <v>38</v>
      </c>
      <c r="I49" s="13">
        <v>6.5000000000000002E-2</v>
      </c>
      <c r="J49" s="193">
        <v>24912187.957603697</v>
      </c>
      <c r="K49" s="24">
        <v>5.1806071466489517E-4</v>
      </c>
      <c r="L49" s="157">
        <v>6.7519999999999997E-2</v>
      </c>
      <c r="M49" s="67">
        <v>96.585999999999999</v>
      </c>
      <c r="N49" s="16">
        <v>35.761643835616439</v>
      </c>
      <c r="O49" s="16">
        <v>14.12260516662394</v>
      </c>
      <c r="P49" s="194"/>
      <c r="Q49" s="194"/>
      <c r="R49" s="68"/>
      <c r="S49" s="68"/>
      <c r="T49" s="68"/>
      <c r="U49" s="68"/>
      <c r="V49" s="68"/>
      <c r="W49" s="68"/>
      <c r="X49" s="116"/>
      <c r="AA49" s="114"/>
    </row>
    <row r="50" spans="1:27" ht="42" customHeight="1" thickTop="1" thickBot="1" x14ac:dyDescent="0.25">
      <c r="B50" s="124"/>
      <c r="C50" s="124"/>
      <c r="D50" s="235" t="s">
        <v>34</v>
      </c>
      <c r="E50" s="235"/>
      <c r="F50" s="235"/>
      <c r="G50" s="235"/>
      <c r="H50" s="235"/>
      <c r="I50" s="235"/>
      <c r="J50" s="125">
        <v>228243816.97254103</v>
      </c>
      <c r="K50" s="226"/>
      <c r="L50" s="126"/>
      <c r="M50" s="127"/>
      <c r="N50" s="128">
        <v>13.790032089519952</v>
      </c>
      <c r="O50" s="128">
        <v>8.3305637422201002</v>
      </c>
      <c r="P50" s="194"/>
      <c r="Q50" s="194"/>
      <c r="R50" s="68"/>
      <c r="S50" s="68"/>
      <c r="T50" s="68"/>
      <c r="U50" s="68"/>
      <c r="V50" s="68"/>
      <c r="W50" s="68"/>
      <c r="X50" s="68"/>
    </row>
    <row r="51" spans="1:27" ht="42" customHeight="1" thickTop="1" thickBot="1" x14ac:dyDescent="0.25">
      <c r="B51" s="124"/>
      <c r="C51" s="124"/>
      <c r="D51" s="252" t="s">
        <v>83</v>
      </c>
      <c r="E51" s="253"/>
      <c r="F51" s="113">
        <v>47933</v>
      </c>
      <c r="G51" s="11" t="s">
        <v>2</v>
      </c>
      <c r="H51" s="12">
        <v>10</v>
      </c>
      <c r="I51" s="13">
        <v>7.0000000000000007E-2</v>
      </c>
      <c r="J51" s="193">
        <v>4277969.4000000004</v>
      </c>
      <c r="K51" s="24">
        <v>0</v>
      </c>
      <c r="L51" s="157">
        <v>0.14605000000000001</v>
      </c>
      <c r="M51" s="67">
        <v>74.643000000000001</v>
      </c>
      <c r="N51" s="16">
        <v>4.8849315068493153</v>
      </c>
      <c r="O51" s="16">
        <v>4.1580591125898589</v>
      </c>
      <c r="P51" s="194"/>
      <c r="Q51" s="194"/>
      <c r="R51" s="68"/>
      <c r="S51" s="68"/>
      <c r="T51" s="68"/>
      <c r="U51" s="68"/>
      <c r="V51" s="68"/>
      <c r="W51" s="68"/>
      <c r="X51" s="68"/>
    </row>
    <row r="52" spans="1:27" ht="42" customHeight="1" thickTop="1" x14ac:dyDescent="0.2">
      <c r="B52" s="124"/>
      <c r="C52" s="124"/>
      <c r="D52" s="254" t="s">
        <v>84</v>
      </c>
      <c r="E52" s="254"/>
      <c r="F52" s="254"/>
      <c r="G52" s="254"/>
      <c r="H52" s="254"/>
      <c r="I52" s="254"/>
      <c r="J52" s="125">
        <v>4277969.4000000004</v>
      </c>
      <c r="K52" s="226"/>
      <c r="L52" s="126"/>
      <c r="M52" s="127"/>
      <c r="N52" s="128">
        <v>4.8849315068493153</v>
      </c>
      <c r="O52" s="128">
        <v>4.1580591125898589</v>
      </c>
      <c r="P52" s="194"/>
      <c r="Q52" s="194"/>
      <c r="R52" s="68"/>
      <c r="S52" s="222"/>
      <c r="T52" s="68"/>
      <c r="U52" s="68"/>
      <c r="V52" s="68"/>
      <c r="W52" s="68"/>
      <c r="X52" s="68"/>
    </row>
    <row r="53" spans="1:27" ht="42" customHeight="1" x14ac:dyDescent="0.2">
      <c r="B53" s="124"/>
      <c r="C53" s="124"/>
      <c r="D53" s="233" t="s">
        <v>35</v>
      </c>
      <c r="E53" s="233"/>
      <c r="F53" s="233"/>
      <c r="G53" s="233"/>
      <c r="H53" s="233"/>
      <c r="I53" s="233"/>
      <c r="J53" s="125">
        <v>703570828.572541</v>
      </c>
      <c r="K53" s="126"/>
      <c r="L53" s="126"/>
      <c r="M53" s="127"/>
      <c r="N53" s="130"/>
      <c r="O53" s="130"/>
      <c r="P53" s="194"/>
      <c r="Q53" s="194"/>
      <c r="R53" s="94"/>
      <c r="S53" s="117"/>
      <c r="T53" s="117"/>
      <c r="U53" s="94"/>
      <c r="V53" s="68"/>
      <c r="W53" s="68"/>
      <c r="X53" s="68"/>
    </row>
    <row r="54" spans="1:27" ht="42" customHeight="1" x14ac:dyDescent="0.2">
      <c r="B54" s="124"/>
      <c r="C54" s="124"/>
      <c r="D54" s="233" t="s">
        <v>4</v>
      </c>
      <c r="E54" s="233"/>
      <c r="F54" s="233"/>
      <c r="G54" s="233"/>
      <c r="H54" s="233"/>
      <c r="I54" s="233"/>
      <c r="J54" s="125">
        <v>753178338.47254097</v>
      </c>
      <c r="K54" s="126"/>
      <c r="L54" s="126"/>
      <c r="M54" s="127"/>
      <c r="N54" s="130"/>
      <c r="O54" s="131"/>
      <c r="P54" s="194"/>
      <c r="Q54" s="194"/>
      <c r="R54" s="70"/>
      <c r="S54" s="68"/>
      <c r="T54" s="68"/>
      <c r="U54" s="94"/>
      <c r="V54" s="68"/>
      <c r="W54" s="68"/>
      <c r="X54" s="68"/>
    </row>
    <row r="55" spans="1:27" ht="32.25" hidden="1" customHeight="1" x14ac:dyDescent="0.2">
      <c r="B55" s="10" t="s">
        <v>36</v>
      </c>
      <c r="C55" s="10"/>
      <c r="D55" s="10" t="s">
        <v>37</v>
      </c>
      <c r="E55" s="10"/>
      <c r="F55" s="10" t="s">
        <v>16</v>
      </c>
      <c r="G55" s="10"/>
      <c r="H55" s="10" t="s">
        <v>18</v>
      </c>
      <c r="I55" s="10" t="s">
        <v>19</v>
      </c>
      <c r="J55" s="10" t="s">
        <v>38</v>
      </c>
      <c r="K55" s="10"/>
      <c r="L55" s="10" t="s">
        <v>22</v>
      </c>
      <c r="M55" s="10" t="s">
        <v>23</v>
      </c>
      <c r="N55" s="10" t="s">
        <v>24</v>
      </c>
      <c r="O55" s="10"/>
      <c r="P55" s="194"/>
      <c r="Q55" s="194" t="e">
        <v>#VALUE!</v>
      </c>
      <c r="R55" s="95"/>
      <c r="S55" s="68"/>
      <c r="T55" s="68"/>
      <c r="U55" s="68"/>
      <c r="V55" s="68"/>
      <c r="W55" s="96"/>
      <c r="X55" s="68"/>
    </row>
    <row r="56" spans="1:27" ht="66.75" hidden="1" customHeight="1" x14ac:dyDescent="0.2">
      <c r="B56" s="247"/>
      <c r="C56" s="247"/>
      <c r="D56" s="248" t="s">
        <v>27</v>
      </c>
      <c r="E56" s="249"/>
      <c r="F56" s="250" t="s">
        <v>39</v>
      </c>
      <c r="G56" s="251"/>
      <c r="H56" s="12">
        <v>2</v>
      </c>
      <c r="I56" s="24">
        <v>5.5E-2</v>
      </c>
      <c r="J56" s="255">
        <v>0</v>
      </c>
      <c r="K56" s="255"/>
      <c r="L56" s="15">
        <v>0</v>
      </c>
      <c r="M56" s="16">
        <v>0</v>
      </c>
      <c r="N56" s="16">
        <v>0</v>
      </c>
      <c r="O56" s="16"/>
      <c r="P56" s="194"/>
      <c r="Q56" s="194" t="e">
        <v>#DIV/0!</v>
      </c>
      <c r="R56" s="97"/>
      <c r="S56" s="98"/>
      <c r="T56" s="98"/>
      <c r="U56" s="98"/>
      <c r="V56" s="98"/>
      <c r="W56" s="99"/>
      <c r="X56" s="68"/>
    </row>
    <row r="57" spans="1:27" ht="42" hidden="1" customHeight="1" x14ac:dyDescent="0.2">
      <c r="B57" s="33" t="s">
        <v>33</v>
      </c>
      <c r="C57" s="33"/>
      <c r="D57" s="34"/>
      <c r="E57" s="34"/>
      <c r="F57" s="34"/>
      <c r="G57" s="34"/>
      <c r="H57" s="34"/>
      <c r="I57" s="34"/>
      <c r="J57" s="34"/>
      <c r="K57" s="34"/>
      <c r="L57" s="34"/>
      <c r="M57" s="34"/>
      <c r="N57" s="34"/>
      <c r="O57" s="34"/>
      <c r="P57" s="194"/>
      <c r="Q57" s="68"/>
      <c r="R57" s="68"/>
      <c r="S57" s="68"/>
      <c r="T57" s="68"/>
      <c r="U57" s="68"/>
      <c r="V57" s="68"/>
      <c r="W57" s="68"/>
      <c r="X57" s="68"/>
    </row>
    <row r="58" spans="1:27" ht="42" hidden="1" customHeight="1" x14ac:dyDescent="0.2">
      <c r="B58" s="35"/>
      <c r="C58" s="35"/>
      <c r="D58" s="34"/>
      <c r="E58" s="34"/>
      <c r="F58" s="34"/>
      <c r="G58" s="34"/>
      <c r="H58" s="34"/>
      <c r="I58" s="34"/>
      <c r="J58" s="34"/>
      <c r="K58" s="34"/>
      <c r="L58" s="34"/>
      <c r="M58" s="34"/>
      <c r="N58" s="34"/>
      <c r="O58" s="34"/>
      <c r="P58" s="194"/>
      <c r="Q58" s="90"/>
      <c r="R58" s="68"/>
      <c r="S58" s="68"/>
      <c r="T58" s="68"/>
      <c r="U58" s="68"/>
      <c r="V58" s="68"/>
      <c r="W58" s="100"/>
      <c r="X58" s="68"/>
    </row>
    <row r="59" spans="1:27" ht="26.25" x14ac:dyDescent="0.2">
      <c r="B59" s="70"/>
      <c r="C59" s="68"/>
      <c r="D59" s="69"/>
      <c r="E59" s="69"/>
      <c r="F59" s="69"/>
      <c r="G59" s="69"/>
      <c r="H59" s="69"/>
      <c r="I59" s="69"/>
      <c r="J59" s="201"/>
      <c r="K59" s="69"/>
      <c r="L59" s="69"/>
      <c r="M59" s="69"/>
      <c r="N59" s="69"/>
      <c r="O59" s="69"/>
      <c r="P59" s="194"/>
      <c r="Q59" s="68"/>
      <c r="R59" s="68"/>
      <c r="S59" s="68"/>
      <c r="T59" s="68"/>
      <c r="U59" s="68"/>
      <c r="V59" s="68"/>
      <c r="W59" s="70"/>
      <c r="X59" s="68"/>
    </row>
    <row r="60" spans="1:27" ht="23.25" x14ac:dyDescent="0.2">
      <c r="B60" s="219" t="s">
        <v>101</v>
      </c>
      <c r="C60" s="220"/>
      <c r="D60" s="221"/>
      <c r="E60" s="221"/>
      <c r="F60" s="221"/>
      <c r="G60" s="221"/>
      <c r="H60" s="221"/>
      <c r="I60" s="221"/>
      <c r="J60" s="221"/>
      <c r="K60" s="69"/>
      <c r="L60" s="69"/>
      <c r="M60" s="69"/>
      <c r="N60" s="69"/>
      <c r="O60" s="69"/>
      <c r="P60" s="188"/>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5">
        <v>2040</v>
      </c>
      <c r="P79" s="144">
        <v>2041</v>
      </c>
      <c r="Q79" s="144">
        <v>2042</v>
      </c>
      <c r="R79" s="144">
        <v>2046</v>
      </c>
      <c r="S79" s="144">
        <v>2049</v>
      </c>
      <c r="T79" s="144">
        <v>2050</v>
      </c>
      <c r="U79" s="144">
        <v>2055</v>
      </c>
      <c r="V79" s="181">
        <v>2058</v>
      </c>
      <c r="W79" s="176">
        <v>2062</v>
      </c>
      <c r="X79" s="134" t="s">
        <v>5</v>
      </c>
    </row>
    <row r="80" spans="1:27" s="37" customFormat="1" ht="58.5" customHeight="1" thickTop="1" thickBot="1" x14ac:dyDescent="0.25">
      <c r="B80" s="150" t="s">
        <v>76</v>
      </c>
      <c r="C80" s="143">
        <v>32712685.099999998</v>
      </c>
      <c r="D80" s="143">
        <v>43286957.100000001</v>
      </c>
      <c r="E80" s="143">
        <v>38498600.200000003</v>
      </c>
      <c r="F80" s="143">
        <v>43155813</v>
      </c>
      <c r="G80" s="143">
        <v>45550332.299999997</v>
      </c>
      <c r="H80" s="143">
        <v>35209514.799999997</v>
      </c>
      <c r="I80" s="143">
        <v>27621627</v>
      </c>
      <c r="J80" s="143">
        <v>49931829.399999999</v>
      </c>
      <c r="K80" s="143">
        <v>15721623.300000001</v>
      </c>
      <c r="L80" s="143">
        <v>37348759.299999997</v>
      </c>
      <c r="M80" s="143">
        <v>15396254.699999999</v>
      </c>
      <c r="N80" s="143"/>
      <c r="O80" s="189">
        <v>23596203.5</v>
      </c>
      <c r="P80" s="143"/>
      <c r="Q80" s="143">
        <v>46998054.799999997</v>
      </c>
      <c r="R80" s="143">
        <v>38336554.399999999</v>
      </c>
      <c r="S80" s="143"/>
      <c r="T80" s="14">
        <v>20043239.399999999</v>
      </c>
      <c r="U80" s="14"/>
      <c r="V80" s="180">
        <v>11526473.199999999</v>
      </c>
      <c r="W80" s="175"/>
      <c r="X80" s="38">
        <v>524934521.49999994</v>
      </c>
      <c r="Y80" s="1"/>
      <c r="Z80" s="1"/>
      <c r="AA80" s="1"/>
    </row>
    <row r="81" spans="2:27" s="37" customFormat="1" ht="57" customHeight="1" thickTop="1" thickBot="1" x14ac:dyDescent="0.25">
      <c r="B81" s="149" t="s">
        <v>31</v>
      </c>
      <c r="C81" s="21"/>
      <c r="D81" s="21">
        <v>20340206.871915001</v>
      </c>
      <c r="E81" s="21"/>
      <c r="F81" s="21">
        <v>15283801.955991304</v>
      </c>
      <c r="G81" s="21"/>
      <c r="H81" s="21">
        <v>23932495.31780161</v>
      </c>
      <c r="I81" s="21"/>
      <c r="J81" s="21">
        <v>14789642.930047801</v>
      </c>
      <c r="K81" s="21"/>
      <c r="L81" s="21">
        <v>31362315.948638905</v>
      </c>
      <c r="M81" s="21"/>
      <c r="N81" s="21">
        <v>45504409.560100213</v>
      </c>
      <c r="O81" s="190"/>
      <c r="P81" s="21">
        <v>7764891.2727410002</v>
      </c>
      <c r="Q81" s="21"/>
      <c r="R81" s="21"/>
      <c r="S81" s="21">
        <v>33063627.357752111</v>
      </c>
      <c r="T81" s="21"/>
      <c r="U81" s="21">
        <v>11290237.799949402</v>
      </c>
      <c r="V81" s="21"/>
      <c r="W81" s="21">
        <v>24912187.957603697</v>
      </c>
      <c r="X81" s="39">
        <v>228243816.97254103</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90"/>
      <c r="P82" s="21"/>
      <c r="Q82" s="21"/>
      <c r="R82" s="21"/>
      <c r="S82" s="43"/>
      <c r="T82" s="21"/>
      <c r="U82" s="43"/>
      <c r="V82" s="43"/>
      <c r="W82" s="43"/>
      <c r="X82" s="43"/>
      <c r="Y82" s="1"/>
      <c r="Z82" s="1"/>
      <c r="AA82" s="1"/>
    </row>
    <row r="83" spans="2:27" s="37" customFormat="1" ht="57" customHeight="1" thickTop="1" thickBot="1" x14ac:dyDescent="0.25">
      <c r="B83" s="149" t="s">
        <v>5</v>
      </c>
      <c r="C83" s="44">
        <v>32712685.099999998</v>
      </c>
      <c r="D83" s="44">
        <v>63627163.971915007</v>
      </c>
      <c r="E83" s="44">
        <v>38498600.200000003</v>
      </c>
      <c r="F83" s="44">
        <v>58439614.955991305</v>
      </c>
      <c r="G83" s="44">
        <v>45550332.299999997</v>
      </c>
      <c r="H83" s="44">
        <v>59142010.117801607</v>
      </c>
      <c r="I83" s="44">
        <v>27621627</v>
      </c>
      <c r="J83" s="44">
        <v>64721472.330047801</v>
      </c>
      <c r="K83" s="44">
        <v>15721623.300000001</v>
      </c>
      <c r="L83" s="44">
        <v>68711075.248638898</v>
      </c>
      <c r="M83" s="44">
        <v>15396254.699999999</v>
      </c>
      <c r="N83" s="44">
        <v>45504409.560100213</v>
      </c>
      <c r="O83" s="191">
        <v>23596203.5</v>
      </c>
      <c r="P83" s="44">
        <v>7764891.2727410002</v>
      </c>
      <c r="Q83" s="44">
        <v>46998054.799999997</v>
      </c>
      <c r="R83" s="44">
        <v>38336554.399999999</v>
      </c>
      <c r="S83" s="44">
        <v>33063627.357752111</v>
      </c>
      <c r="T83" s="44">
        <v>20043239.399999999</v>
      </c>
      <c r="U83" s="44">
        <v>11290237.799949402</v>
      </c>
      <c r="V83" s="44">
        <v>11526473.199999999</v>
      </c>
      <c r="W83" s="44">
        <v>24912187.957603697</v>
      </c>
      <c r="X83" s="44">
        <v>753178338.47254097</v>
      </c>
      <c r="Y83" s="1"/>
      <c r="Z83" s="25"/>
      <c r="AA83" s="1"/>
    </row>
    <row r="84" spans="2:27" s="37" customFormat="1" ht="58.5" customHeight="1" thickTop="1" x14ac:dyDescent="0.2">
      <c r="B84" s="150" t="s">
        <v>78</v>
      </c>
      <c r="C84" s="135">
        <v>4.3432854383919091E-2</v>
      </c>
      <c r="D84" s="135">
        <v>8.4478218134833805E-2</v>
      </c>
      <c r="E84" s="135">
        <v>5.1114853194099884E-2</v>
      </c>
      <c r="F84" s="135">
        <v>7.7590674042097227E-2</v>
      </c>
      <c r="G84" s="135">
        <v>6.0477485840042713E-2</v>
      </c>
      <c r="H84" s="135">
        <v>7.8523248873225232E-2</v>
      </c>
      <c r="I84" s="135">
        <v>3.667342193618732E-2</v>
      </c>
      <c r="J84" s="135">
        <v>8.5931138780894964E-2</v>
      </c>
      <c r="K84" s="135">
        <v>2.0873706128994272E-2</v>
      </c>
      <c r="L84" s="135">
        <v>9.1228161696718699E-2</v>
      </c>
      <c r="M84" s="135">
        <v>2.0441712026960143E-2</v>
      </c>
      <c r="N84" s="135">
        <v>6.0416513906100859E-2</v>
      </c>
      <c r="O84" s="135">
        <v>3.1328839790923248E-2</v>
      </c>
      <c r="P84" s="135">
        <v>1.0309498927555906E-2</v>
      </c>
      <c r="Q84" s="135">
        <v>6.2399636844725097E-2</v>
      </c>
      <c r="R84" s="135">
        <v>5.0899703883873257E-2</v>
      </c>
      <c r="S84" s="135">
        <v>4.3898802805197153E-2</v>
      </c>
      <c r="T84" s="135">
        <v>2.6611545202757748E-2</v>
      </c>
      <c r="U84" s="135">
        <v>1.4990125476585273E-2</v>
      </c>
      <c r="V84" s="135">
        <v>1.5303776823130484E-2</v>
      </c>
      <c r="W84" s="135">
        <v>3.3076081301177694E-2</v>
      </c>
      <c r="X84" s="135">
        <v>0.99999999999999989</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45" t="s">
        <v>98</v>
      </c>
      <c r="C90" s="246"/>
      <c r="D90" s="246"/>
      <c r="E90" s="246"/>
      <c r="F90" s="246"/>
      <c r="G90" s="246"/>
      <c r="H90" s="246"/>
      <c r="I90" s="246"/>
      <c r="J90" s="246"/>
      <c r="K90" s="246"/>
      <c r="L90" s="246"/>
      <c r="M90" s="246"/>
      <c r="N90" s="246"/>
      <c r="O90" s="246"/>
      <c r="P90" s="246"/>
      <c r="Q90" s="246"/>
      <c r="R90" s="246"/>
      <c r="S90" s="246"/>
      <c r="T90" s="246"/>
      <c r="U90" s="246"/>
      <c r="V90" s="246"/>
      <c r="W90" s="246"/>
      <c r="X90" s="246"/>
      <c r="Y90" s="246"/>
    </row>
    <row r="91" spans="2:27" ht="18.75" customHeight="1" x14ac:dyDescent="0.2">
      <c r="B91" s="245"/>
      <c r="C91" s="246"/>
      <c r="D91" s="246"/>
      <c r="E91" s="246"/>
      <c r="F91" s="246"/>
      <c r="G91" s="246"/>
      <c r="H91" s="246"/>
      <c r="I91" s="246"/>
      <c r="J91" s="246"/>
      <c r="K91" s="246"/>
      <c r="L91" s="246"/>
      <c r="M91" s="246"/>
      <c r="N91" s="246"/>
      <c r="O91" s="246"/>
      <c r="P91" s="246"/>
      <c r="Q91" s="246"/>
      <c r="R91" s="246"/>
      <c r="S91" s="246"/>
      <c r="T91" s="246"/>
      <c r="U91" s="246"/>
      <c r="V91" s="246"/>
      <c r="W91" s="246"/>
      <c r="X91" s="246"/>
      <c r="Y91" s="246"/>
    </row>
    <row r="92" spans="2:27" ht="18.75" customHeight="1" x14ac:dyDescent="0.2">
      <c r="B92" s="245"/>
      <c r="C92" s="246"/>
      <c r="D92" s="246"/>
      <c r="E92" s="246"/>
      <c r="F92" s="246"/>
      <c r="G92" s="246"/>
      <c r="H92" s="246"/>
      <c r="I92" s="246"/>
      <c r="J92" s="246"/>
      <c r="K92" s="246"/>
      <c r="L92" s="246"/>
      <c r="M92" s="246"/>
      <c r="N92" s="246"/>
      <c r="O92" s="246"/>
      <c r="P92" s="246"/>
      <c r="Q92" s="246"/>
      <c r="R92" s="246"/>
      <c r="S92" s="246"/>
      <c r="T92" s="246"/>
      <c r="U92" s="246"/>
      <c r="V92" s="246"/>
      <c r="W92" s="246"/>
      <c r="X92" s="246"/>
      <c r="Y92" s="246"/>
    </row>
    <row r="93" spans="2:27" ht="18.75" customHeight="1" x14ac:dyDescent="0.2">
      <c r="B93" s="245"/>
      <c r="C93" s="246"/>
      <c r="D93" s="246"/>
      <c r="E93" s="246"/>
      <c r="F93" s="246"/>
      <c r="G93" s="246"/>
      <c r="H93" s="246"/>
      <c r="I93" s="246"/>
      <c r="J93" s="246"/>
      <c r="K93" s="246"/>
      <c r="L93" s="246"/>
      <c r="M93" s="246"/>
      <c r="N93" s="246"/>
      <c r="O93" s="246"/>
      <c r="P93" s="246"/>
      <c r="Q93" s="246"/>
      <c r="R93" s="246"/>
      <c r="S93" s="246"/>
      <c r="T93" s="246"/>
      <c r="U93" s="246"/>
      <c r="V93" s="246"/>
      <c r="W93" s="246"/>
      <c r="X93" s="246"/>
      <c r="Y93" s="246"/>
    </row>
    <row r="94" spans="2:27" ht="49.5" customHeight="1" x14ac:dyDescent="0.2">
      <c r="B94" s="245"/>
      <c r="C94" s="246"/>
      <c r="D94" s="246"/>
      <c r="E94" s="246"/>
      <c r="F94" s="246"/>
      <c r="G94" s="246"/>
      <c r="H94" s="246"/>
      <c r="I94" s="246"/>
      <c r="J94" s="246"/>
      <c r="K94" s="246"/>
      <c r="L94" s="246"/>
      <c r="M94" s="246"/>
      <c r="N94" s="246"/>
      <c r="O94" s="246"/>
      <c r="P94" s="246"/>
      <c r="Q94" s="246"/>
      <c r="R94" s="246"/>
      <c r="S94" s="246"/>
      <c r="T94" s="246"/>
      <c r="U94" s="246"/>
      <c r="V94" s="246"/>
      <c r="W94" s="246"/>
      <c r="X94" s="246"/>
      <c r="Y94" s="246"/>
    </row>
    <row r="95" spans="2:27" ht="19.5" customHeight="1" x14ac:dyDescent="0.2">
      <c r="B95" s="89"/>
      <c r="C95" s="89"/>
      <c r="D95" s="89"/>
      <c r="E95" s="89"/>
      <c r="F95" s="89"/>
      <c r="G95" s="89"/>
      <c r="H95" s="89"/>
      <c r="I95" s="89"/>
      <c r="J95" s="89"/>
      <c r="K95" s="89"/>
      <c r="L95" s="89"/>
      <c r="M95" s="89"/>
      <c r="N95" s="89"/>
      <c r="O95" s="89"/>
      <c r="P95" s="192"/>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B90:Y94"/>
    <mergeCell ref="D39:E49"/>
    <mergeCell ref="D54:I54"/>
    <mergeCell ref="B56:C56"/>
    <mergeCell ref="D56:E56"/>
    <mergeCell ref="F56:G56"/>
    <mergeCell ref="D51:E51"/>
    <mergeCell ref="D52:I52"/>
    <mergeCell ref="J56:K56"/>
    <mergeCell ref="R7:W7"/>
    <mergeCell ref="R37:W37"/>
    <mergeCell ref="D50:I50"/>
    <mergeCell ref="D53:I53"/>
    <mergeCell ref="D18:I18"/>
    <mergeCell ref="D36:I36"/>
    <mergeCell ref="D19:E35"/>
    <mergeCell ref="D8:E1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71B8-1828-45D9-884D-E0DE29FDB1D0}">
  <sheetPr codeName="Hoja6">
    <pageSetUpPr fitToPage="1"/>
  </sheetPr>
  <dimension ref="A1:CB288"/>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46150</v>
      </c>
      <c r="E6" s="109"/>
      <c r="F6" s="68"/>
      <c r="G6" s="68"/>
      <c r="H6" s="68"/>
      <c r="I6" s="68"/>
      <c r="J6" s="110" t="s">
        <v>0</v>
      </c>
      <c r="K6" s="111">
        <v>409.81670000000003</v>
      </c>
      <c r="L6" s="110" t="s">
        <v>1</v>
      </c>
      <c r="M6" s="112">
        <v>3729.27</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3" t="s">
        <v>67</v>
      </c>
      <c r="S7" s="233"/>
      <c r="T7" s="233"/>
      <c r="U7" s="233"/>
      <c r="V7" s="233"/>
      <c r="W7" s="233"/>
      <c r="X7" s="68"/>
    </row>
    <row r="8" spans="2:26" ht="42" customHeight="1" thickTop="1" thickBot="1" x14ac:dyDescent="0.25">
      <c r="B8" s="124" t="s">
        <v>97</v>
      </c>
      <c r="C8" s="124"/>
      <c r="D8" s="243" t="s">
        <v>100</v>
      </c>
      <c r="E8" s="243"/>
      <c r="F8" s="179">
        <v>46175</v>
      </c>
      <c r="G8" s="11"/>
      <c r="H8" s="12">
        <v>1</v>
      </c>
      <c r="I8" s="13">
        <v>0</v>
      </c>
      <c r="J8" s="213">
        <v>887.27260294910263</v>
      </c>
      <c r="K8" s="13">
        <v>-5.9678094652356767E-2</v>
      </c>
      <c r="L8" s="15">
        <v>9.4730000000000009E-2</v>
      </c>
      <c r="M8" s="67">
        <v>99.382000000000005</v>
      </c>
      <c r="N8" s="16">
        <v>6.8493150684931503E-2</v>
      </c>
      <c r="O8" s="16">
        <v>6.8493150684931559E-2</v>
      </c>
      <c r="P8" s="166"/>
      <c r="R8" s="68"/>
      <c r="S8" s="68"/>
      <c r="T8" s="68"/>
      <c r="U8" s="68"/>
      <c r="V8" s="68"/>
      <c r="W8" s="68"/>
      <c r="X8" s="68"/>
    </row>
    <row r="9" spans="2:26" ht="42" customHeight="1" thickTop="1" thickBot="1" x14ac:dyDescent="0.25">
      <c r="B9" s="124"/>
      <c r="C9" s="124"/>
      <c r="D9" s="243"/>
      <c r="E9" s="243"/>
      <c r="F9" s="197">
        <v>46259</v>
      </c>
      <c r="G9" s="18"/>
      <c r="H9" s="19">
        <v>1</v>
      </c>
      <c r="I9" s="20">
        <v>0</v>
      </c>
      <c r="J9" s="21">
        <v>2400.6211403304133</v>
      </c>
      <c r="K9" s="20">
        <v>-7.862861486308885E-2</v>
      </c>
      <c r="L9" s="22">
        <v>9.7270000000000009E-2</v>
      </c>
      <c r="M9" s="66">
        <v>97.266000000000005</v>
      </c>
      <c r="N9" s="23">
        <v>0.29863013698630136</v>
      </c>
      <c r="O9" s="23">
        <v>0.29863013698630136</v>
      </c>
      <c r="P9" s="166"/>
      <c r="R9" s="68"/>
      <c r="S9" s="68"/>
      <c r="T9" s="68"/>
      <c r="U9" s="68"/>
      <c r="V9" s="68"/>
      <c r="W9" s="68"/>
      <c r="X9" s="68"/>
    </row>
    <row r="10" spans="2:26" ht="42" customHeight="1" thickTop="1" thickBot="1" x14ac:dyDescent="0.25">
      <c r="B10" s="124"/>
      <c r="C10" s="124"/>
      <c r="D10" s="243"/>
      <c r="E10" s="243"/>
      <c r="F10" s="198">
        <v>46287</v>
      </c>
      <c r="G10" s="11"/>
      <c r="H10" s="12">
        <v>1</v>
      </c>
      <c r="I10" s="13">
        <v>0</v>
      </c>
      <c r="J10" s="213">
        <v>505.29264440493716</v>
      </c>
      <c r="K10" s="13">
        <v>0</v>
      </c>
      <c r="L10" s="15">
        <v>0.11893000000000001</v>
      </c>
      <c r="M10" s="67">
        <v>95.87</v>
      </c>
      <c r="N10" s="16">
        <v>0.37534246575342467</v>
      </c>
      <c r="O10" s="16">
        <v>0.37534246575342456</v>
      </c>
      <c r="P10" s="166"/>
      <c r="R10" s="68"/>
      <c r="S10" s="68"/>
      <c r="T10" s="68"/>
      <c r="U10" s="68"/>
      <c r="V10" s="68"/>
      <c r="W10" s="68"/>
      <c r="X10" s="68"/>
    </row>
    <row r="11" spans="2:26" ht="42" customHeight="1" thickTop="1" thickBot="1" x14ac:dyDescent="0.25">
      <c r="B11" s="124"/>
      <c r="C11" s="124"/>
      <c r="D11" s="243"/>
      <c r="E11" s="243"/>
      <c r="F11" s="17">
        <v>46315</v>
      </c>
      <c r="G11" s="18"/>
      <c r="H11" s="19">
        <v>1</v>
      </c>
      <c r="I11" s="20">
        <v>0</v>
      </c>
      <c r="J11" s="21">
        <v>1435.0258897854003</v>
      </c>
      <c r="K11" s="20">
        <v>0</v>
      </c>
      <c r="L11" s="22">
        <v>0.12382</v>
      </c>
      <c r="M11" s="66">
        <v>94.86</v>
      </c>
      <c r="N11" s="23">
        <v>0.45205479452054792</v>
      </c>
      <c r="O11" s="23">
        <v>0.45205479452054798</v>
      </c>
      <c r="P11" s="166"/>
      <c r="R11" s="68"/>
      <c r="S11" s="68"/>
      <c r="T11" s="68"/>
      <c r="U11" s="68"/>
      <c r="V11" s="68"/>
      <c r="W11" s="68"/>
      <c r="X11" s="68"/>
    </row>
    <row r="12" spans="2:26" ht="42" customHeight="1" thickTop="1" thickBot="1" x14ac:dyDescent="0.25">
      <c r="B12" s="124"/>
      <c r="C12" s="124"/>
      <c r="D12" s="243"/>
      <c r="E12" s="243"/>
      <c r="F12" s="204">
        <v>46343</v>
      </c>
      <c r="G12" s="11"/>
      <c r="H12" s="12">
        <v>1</v>
      </c>
      <c r="I12" s="13">
        <v>0</v>
      </c>
      <c r="J12" s="213">
        <v>1604.5348553470251</v>
      </c>
      <c r="K12" s="13">
        <v>0</v>
      </c>
      <c r="L12" s="15">
        <v>0.12520000000000001</v>
      </c>
      <c r="M12" s="67">
        <v>93.953000000000003</v>
      </c>
      <c r="N12" s="16">
        <v>0.52876712328767128</v>
      </c>
      <c r="O12" s="16">
        <v>0.52876712328767139</v>
      </c>
      <c r="P12" s="166"/>
      <c r="R12" s="68"/>
      <c r="S12" s="68"/>
      <c r="T12" s="68"/>
      <c r="U12" s="68"/>
      <c r="V12" s="68"/>
      <c r="W12" s="68"/>
      <c r="X12" s="68"/>
    </row>
    <row r="13" spans="2:26" ht="42" customHeight="1" thickTop="1" thickBot="1" x14ac:dyDescent="0.25">
      <c r="B13" s="124"/>
      <c r="C13" s="124"/>
      <c r="D13" s="243"/>
      <c r="E13" s="243"/>
      <c r="F13" s="17">
        <v>46371</v>
      </c>
      <c r="G13" s="18"/>
      <c r="H13" s="19">
        <v>1</v>
      </c>
      <c r="I13" s="20">
        <v>0</v>
      </c>
      <c r="J13" s="21">
        <v>811.48613535624929</v>
      </c>
      <c r="K13" s="20">
        <v>0</v>
      </c>
      <c r="L13" s="22">
        <v>0.124</v>
      </c>
      <c r="M13" s="66">
        <v>93.167000000000002</v>
      </c>
      <c r="N13" s="23">
        <v>0.60547945205479448</v>
      </c>
      <c r="O13" s="23">
        <v>0.60547945205479436</v>
      </c>
      <c r="P13" s="166"/>
      <c r="R13" s="68"/>
      <c r="S13" s="68"/>
      <c r="T13" s="68"/>
      <c r="U13" s="68"/>
      <c r="V13" s="68"/>
      <c r="W13" s="68"/>
      <c r="X13" s="68"/>
    </row>
    <row r="14" spans="2:26" ht="42" customHeight="1" thickTop="1" thickBot="1" x14ac:dyDescent="0.25">
      <c r="B14" s="124"/>
      <c r="C14" s="124"/>
      <c r="D14" s="243"/>
      <c r="E14" s="243"/>
      <c r="F14" s="211">
        <v>46413</v>
      </c>
      <c r="G14" s="11"/>
      <c r="H14" s="12">
        <v>1</v>
      </c>
      <c r="I14" s="13">
        <v>0</v>
      </c>
      <c r="J14" s="213">
        <v>1619.6178340533133</v>
      </c>
      <c r="K14" s="13">
        <v>0</v>
      </c>
      <c r="L14" s="15">
        <v>0.1305</v>
      </c>
      <c r="M14" s="67">
        <v>91.540999999999997</v>
      </c>
      <c r="N14" s="16">
        <v>0.72054794520547949</v>
      </c>
      <c r="O14" s="16">
        <v>0.72054794520547938</v>
      </c>
      <c r="P14" s="166"/>
      <c r="R14" s="68"/>
      <c r="S14" s="68"/>
      <c r="T14" s="68"/>
      <c r="U14" s="68"/>
      <c r="V14" s="68"/>
      <c r="W14" s="68"/>
      <c r="X14" s="68"/>
    </row>
    <row r="15" spans="2:26" ht="42" customHeight="1" thickTop="1" thickBot="1" x14ac:dyDescent="0.25">
      <c r="B15" s="124"/>
      <c r="C15" s="124"/>
      <c r="D15" s="243"/>
      <c r="E15" s="243"/>
      <c r="F15" s="17">
        <v>46441</v>
      </c>
      <c r="G15" s="18"/>
      <c r="H15" s="19">
        <v>1</v>
      </c>
      <c r="I15" s="20">
        <v>0</v>
      </c>
      <c r="J15" s="21">
        <v>1207.7386190863092</v>
      </c>
      <c r="K15" s="20">
        <v>0</v>
      </c>
      <c r="L15" s="22">
        <v>0.13070000000000001</v>
      </c>
      <c r="M15" s="66">
        <v>90.671000000000006</v>
      </c>
      <c r="N15" s="23">
        <v>0.79726027397260268</v>
      </c>
      <c r="O15" s="23">
        <v>0.7972602739726028</v>
      </c>
      <c r="P15" s="166"/>
      <c r="R15" s="68"/>
      <c r="S15" s="68"/>
      <c r="T15" s="68"/>
      <c r="U15" s="68"/>
      <c r="V15" s="68"/>
      <c r="W15" s="68"/>
      <c r="X15" s="68"/>
    </row>
    <row r="16" spans="2:26" ht="42" customHeight="1" thickTop="1" thickBot="1" x14ac:dyDescent="0.25">
      <c r="B16" s="124"/>
      <c r="C16" s="124"/>
      <c r="D16" s="243"/>
      <c r="E16" s="243"/>
      <c r="F16" s="215">
        <v>46469</v>
      </c>
      <c r="G16" s="11"/>
      <c r="H16" s="12">
        <v>1</v>
      </c>
      <c r="I16" s="13">
        <v>0</v>
      </c>
      <c r="J16" s="216">
        <v>1643.0683216822597</v>
      </c>
      <c r="K16" s="13">
        <v>0</v>
      </c>
      <c r="L16" s="15">
        <v>0.13153000000000001</v>
      </c>
      <c r="M16" s="67">
        <v>89.763000000000005</v>
      </c>
      <c r="N16" s="16">
        <v>0.87397260273972599</v>
      </c>
      <c r="O16" s="16">
        <v>0.87397260273972599</v>
      </c>
      <c r="P16" s="166"/>
      <c r="R16" s="68"/>
      <c r="S16" s="68"/>
      <c r="T16" s="68"/>
      <c r="U16" s="68"/>
      <c r="V16" s="68"/>
      <c r="W16" s="68"/>
      <c r="X16" s="68"/>
    </row>
    <row r="17" spans="2:25" ht="42" customHeight="1" thickTop="1" thickBot="1" x14ac:dyDescent="0.25">
      <c r="B17" s="124"/>
      <c r="C17" s="124"/>
      <c r="D17" s="244"/>
      <c r="E17" s="244"/>
      <c r="F17" s="17">
        <v>46497</v>
      </c>
      <c r="G17" s="18"/>
      <c r="H17" s="19">
        <v>1</v>
      </c>
      <c r="I17" s="20">
        <v>0</v>
      </c>
      <c r="J17" s="21">
        <v>1187.5458467743015</v>
      </c>
      <c r="K17" s="20">
        <v>0</v>
      </c>
      <c r="L17" s="22">
        <v>0.13299</v>
      </c>
      <c r="M17" s="66">
        <v>88.807000000000002</v>
      </c>
      <c r="N17" s="23">
        <v>0.9506849315068493</v>
      </c>
      <c r="O17" s="23">
        <v>0.9506849315068493</v>
      </c>
      <c r="P17" s="166"/>
      <c r="R17" s="68"/>
      <c r="S17" s="68"/>
      <c r="T17" s="68"/>
      <c r="U17" s="68"/>
      <c r="V17" s="68"/>
      <c r="W17" s="68"/>
      <c r="X17" s="68"/>
    </row>
    <row r="18" spans="2:25" ht="42" customHeight="1" thickTop="1" thickBot="1" x14ac:dyDescent="0.25">
      <c r="B18" s="124"/>
      <c r="C18" s="124"/>
      <c r="D18" s="236" t="s">
        <v>66</v>
      </c>
      <c r="E18" s="236"/>
      <c r="F18" s="236"/>
      <c r="G18" s="236"/>
      <c r="H18" s="236"/>
      <c r="I18" s="236"/>
      <c r="J18" s="125">
        <v>13302.203889769311</v>
      </c>
      <c r="K18" s="140"/>
      <c r="L18" s="129"/>
      <c r="M18" s="129"/>
      <c r="N18" s="128">
        <v>0.57514337660328985</v>
      </c>
      <c r="O18" s="128">
        <v>0.57514337660328985</v>
      </c>
      <c r="P18" s="167"/>
      <c r="R18" s="68"/>
      <c r="S18" s="68"/>
      <c r="T18" s="68"/>
      <c r="U18" s="68"/>
      <c r="V18" s="68"/>
      <c r="W18" s="68"/>
      <c r="X18" s="68"/>
    </row>
    <row r="19" spans="2:25" ht="42" customHeight="1" thickTop="1" thickBot="1" x14ac:dyDescent="0.25">
      <c r="B19" s="124"/>
      <c r="C19" s="124"/>
      <c r="D19" s="239" t="s">
        <v>52</v>
      </c>
      <c r="E19" s="239"/>
      <c r="F19" s="121" t="s">
        <v>95</v>
      </c>
      <c r="G19" s="11" t="s">
        <v>2</v>
      </c>
      <c r="H19" s="12">
        <v>15</v>
      </c>
      <c r="I19" s="13">
        <v>7.4999999999999997E-2</v>
      </c>
      <c r="J19" s="213">
        <v>1127.6403424798955</v>
      </c>
      <c r="K19" s="13">
        <v>-2.3723242939790909E-3</v>
      </c>
      <c r="L19" s="15">
        <v>0.10882</v>
      </c>
      <c r="M19" s="67">
        <v>98.965000000000003</v>
      </c>
      <c r="N19" s="16">
        <v>0.30136986301369861</v>
      </c>
      <c r="O19" s="16">
        <v>0.30136986301369856</v>
      </c>
      <c r="P19" s="166"/>
      <c r="R19" s="68"/>
      <c r="S19" s="68"/>
      <c r="T19" s="68"/>
      <c r="U19" s="68"/>
      <c r="V19" s="68"/>
      <c r="W19" s="68"/>
      <c r="X19" s="68"/>
      <c r="Y19" s="25"/>
    </row>
    <row r="20" spans="2:25" ht="42" customHeight="1" thickTop="1" thickBot="1" x14ac:dyDescent="0.25">
      <c r="B20" s="124"/>
      <c r="C20" s="124"/>
      <c r="D20" s="239"/>
      <c r="E20" s="239"/>
      <c r="F20" s="17">
        <v>46694</v>
      </c>
      <c r="G20" s="18" t="s">
        <v>2</v>
      </c>
      <c r="H20" s="19">
        <v>8</v>
      </c>
      <c r="I20" s="20">
        <v>5.7500000000000002E-2</v>
      </c>
      <c r="J20" s="21">
        <v>5949.3833913875906</v>
      </c>
      <c r="K20" s="20">
        <v>0</v>
      </c>
      <c r="L20" s="22">
        <v>0.13720000000000002</v>
      </c>
      <c r="M20" s="66">
        <v>89.778000000000006</v>
      </c>
      <c r="N20" s="23">
        <v>1.4904109589041097</v>
      </c>
      <c r="O20" s="23">
        <v>1.4321781326853116</v>
      </c>
      <c r="P20" s="166"/>
      <c r="R20" s="142"/>
      <c r="S20" s="142"/>
      <c r="T20" s="142"/>
      <c r="U20" s="142"/>
      <c r="V20" s="142"/>
      <c r="W20" s="142"/>
      <c r="X20" s="68"/>
      <c r="Y20" s="25"/>
    </row>
    <row r="21" spans="2:25" ht="42" customHeight="1" thickTop="1" thickBot="1" x14ac:dyDescent="0.25">
      <c r="B21" s="124"/>
      <c r="C21" s="124"/>
      <c r="D21" s="239"/>
      <c r="E21" s="239"/>
      <c r="F21" s="206" t="s">
        <v>91</v>
      </c>
      <c r="G21" s="11" t="s">
        <v>2</v>
      </c>
      <c r="H21" s="12">
        <v>16</v>
      </c>
      <c r="I21" s="13">
        <v>0.06</v>
      </c>
      <c r="J21" s="213">
        <v>10323.360925864848</v>
      </c>
      <c r="K21" s="13">
        <v>0</v>
      </c>
      <c r="L21" s="15">
        <v>0.13982</v>
      </c>
      <c r="M21" s="67">
        <v>87.001000000000005</v>
      </c>
      <c r="N21" s="16">
        <v>1.9753424657534246</v>
      </c>
      <c r="O21" s="16">
        <v>1.9119949281659732</v>
      </c>
      <c r="P21" s="166"/>
      <c r="X21" s="68"/>
      <c r="Y21" s="25"/>
    </row>
    <row r="22" spans="2:25" ht="42" customHeight="1" thickTop="1" thickBot="1" x14ac:dyDescent="0.25">
      <c r="B22" s="124"/>
      <c r="C22" s="124"/>
      <c r="D22" s="239"/>
      <c r="E22" s="239"/>
      <c r="F22" s="17" t="s">
        <v>96</v>
      </c>
      <c r="G22" s="18" t="s">
        <v>2</v>
      </c>
      <c r="H22" s="19">
        <v>5</v>
      </c>
      <c r="I22" s="20">
        <v>0.11</v>
      </c>
      <c r="J22" s="21">
        <v>11572.187854459451</v>
      </c>
      <c r="K22" s="20">
        <v>0</v>
      </c>
      <c r="L22" s="22">
        <v>0.14355999999999999</v>
      </c>
      <c r="M22" s="66">
        <v>91.504000000000005</v>
      </c>
      <c r="N22" s="23">
        <v>3.2931506849315069</v>
      </c>
      <c r="O22" s="23">
        <v>2.7030326522208945</v>
      </c>
      <c r="P22" s="166"/>
      <c r="R22" s="162" t="s">
        <v>65</v>
      </c>
      <c r="S22" s="163"/>
      <c r="T22" s="163"/>
      <c r="U22" s="26"/>
      <c r="V22" s="27">
        <v>13302.203889769311</v>
      </c>
      <c r="W22" s="28">
        <v>6.5864228119737092E-2</v>
      </c>
      <c r="X22" s="68"/>
      <c r="Y22" s="25"/>
    </row>
    <row r="23" spans="2:25" ht="42" customHeight="1" thickTop="1" thickBot="1" x14ac:dyDescent="0.25">
      <c r="B23" s="124"/>
      <c r="C23" s="124"/>
      <c r="D23" s="239"/>
      <c r="E23" s="239"/>
      <c r="F23" s="206">
        <v>47541</v>
      </c>
      <c r="G23" s="11"/>
      <c r="H23" s="12">
        <v>5</v>
      </c>
      <c r="I23" s="13">
        <v>0.125</v>
      </c>
      <c r="J23" s="213">
        <v>5421.1810622454259</v>
      </c>
      <c r="K23" s="13">
        <v>2.059664866578469E-2</v>
      </c>
      <c r="L23" s="15">
        <v>0.14673</v>
      </c>
      <c r="M23" s="67">
        <v>93.850999999999999</v>
      </c>
      <c r="N23" s="16">
        <v>3.8109589041095893</v>
      </c>
      <c r="O23" s="16">
        <v>3.1682235906568517</v>
      </c>
      <c r="P23" s="166"/>
      <c r="R23" s="207" t="s">
        <v>64</v>
      </c>
      <c r="S23" s="208"/>
      <c r="T23" s="208"/>
      <c r="U23" s="208"/>
      <c r="V23" s="30">
        <v>127458.46012758531</v>
      </c>
      <c r="W23" s="31">
        <v>0.63109490451354666</v>
      </c>
      <c r="X23" s="68"/>
      <c r="Y23" s="25"/>
    </row>
    <row r="24" spans="2:25" ht="42" customHeight="1" thickTop="1" thickBot="1" x14ac:dyDescent="0.25">
      <c r="B24" s="124"/>
      <c r="C24" s="124"/>
      <c r="D24" s="239"/>
      <c r="E24" s="239"/>
      <c r="F24" s="17">
        <v>47744</v>
      </c>
      <c r="G24" s="18" t="s">
        <v>2</v>
      </c>
      <c r="H24" s="19">
        <v>16</v>
      </c>
      <c r="I24" s="20">
        <v>7.7499999999999999E-2</v>
      </c>
      <c r="J24" s="21">
        <v>6793.0947343581984</v>
      </c>
      <c r="K24" s="20">
        <v>0</v>
      </c>
      <c r="L24" s="22">
        <v>0.1454</v>
      </c>
      <c r="M24" s="66">
        <v>79.001000000000005</v>
      </c>
      <c r="N24" s="23">
        <v>4.3671232876712329</v>
      </c>
      <c r="O24" s="23">
        <v>3.5901912875110273</v>
      </c>
      <c r="P24" s="166"/>
      <c r="R24" s="162" t="s">
        <v>31</v>
      </c>
      <c r="S24" s="26"/>
      <c r="T24" s="26"/>
      <c r="U24" s="26"/>
      <c r="V24" s="27">
        <v>61203.349978022787</v>
      </c>
      <c r="W24" s="28">
        <v>0.30304086736671626</v>
      </c>
      <c r="X24" s="68"/>
    </row>
    <row r="25" spans="2:25" ht="42" customHeight="1" thickTop="1" thickBot="1" x14ac:dyDescent="0.25">
      <c r="B25" s="124"/>
      <c r="C25" s="124"/>
      <c r="D25" s="239"/>
      <c r="E25" s="239"/>
      <c r="F25" s="206">
        <v>47933</v>
      </c>
      <c r="G25" s="11" t="s">
        <v>2</v>
      </c>
      <c r="H25" s="12">
        <v>10</v>
      </c>
      <c r="I25" s="13">
        <v>7.0000000000000007E-2</v>
      </c>
      <c r="J25" s="213">
        <v>8294.2627913774013</v>
      </c>
      <c r="K25" s="13">
        <v>0</v>
      </c>
      <c r="L25" s="15">
        <v>0.14498</v>
      </c>
      <c r="M25" s="67">
        <v>74.938000000000002</v>
      </c>
      <c r="N25" s="16">
        <v>4.8849315068493153</v>
      </c>
      <c r="O25" s="16">
        <v>4.1596851710509091</v>
      </c>
      <c r="P25" s="166"/>
      <c r="R25" s="136" t="s">
        <v>4</v>
      </c>
      <c r="S25" s="136"/>
      <c r="T25" s="136"/>
      <c r="U25" s="136"/>
      <c r="V25" s="137">
        <v>201964.01399537741</v>
      </c>
      <c r="W25" s="138">
        <v>1</v>
      </c>
      <c r="X25" s="68"/>
    </row>
    <row r="26" spans="2:25" ht="42" customHeight="1" thickTop="1" thickBot="1" x14ac:dyDescent="0.25">
      <c r="B26" s="124"/>
      <c r="C26" s="124"/>
      <c r="D26" s="239"/>
      <c r="E26" s="239"/>
      <c r="F26" s="17">
        <v>48395</v>
      </c>
      <c r="G26" s="18" t="s">
        <v>2</v>
      </c>
      <c r="H26" s="19">
        <v>16</v>
      </c>
      <c r="I26" s="20">
        <v>7.0000000000000007E-2</v>
      </c>
      <c r="J26" s="21">
        <v>7406.7115011785145</v>
      </c>
      <c r="K26" s="20">
        <v>0</v>
      </c>
      <c r="L26" s="22">
        <v>0.14471000000000001</v>
      </c>
      <c r="M26" s="66">
        <v>70.811999999999998</v>
      </c>
      <c r="N26" s="23">
        <v>6.1506849315068495</v>
      </c>
      <c r="O26" s="23">
        <v>4.6173609859472098</v>
      </c>
      <c r="P26" s="166"/>
      <c r="V26" s="214"/>
      <c r="X26" s="68"/>
      <c r="Y26" s="32"/>
    </row>
    <row r="27" spans="2:25" ht="42" customHeight="1" thickTop="1" thickBot="1" x14ac:dyDescent="0.25">
      <c r="B27" s="124"/>
      <c r="C27" s="124"/>
      <c r="D27" s="239"/>
      <c r="E27" s="239"/>
      <c r="F27" s="206">
        <v>48619</v>
      </c>
      <c r="G27" s="11" t="s">
        <v>2</v>
      </c>
      <c r="H27" s="12">
        <v>11</v>
      </c>
      <c r="I27" s="13">
        <v>0.13250000000000001</v>
      </c>
      <c r="J27" s="213">
        <v>13389.169837528523</v>
      </c>
      <c r="K27" s="13">
        <v>1.0268222273542876E-2</v>
      </c>
      <c r="L27" s="15">
        <v>0.14566999999999999</v>
      </c>
      <c r="M27" s="67">
        <v>94.403000000000006</v>
      </c>
      <c r="N27" s="16">
        <v>6.7643835616438359</v>
      </c>
      <c r="O27" s="16">
        <v>4.6681541620619829</v>
      </c>
      <c r="P27" s="166"/>
      <c r="Q27" s="68"/>
      <c r="X27" s="68"/>
      <c r="Y27" s="32"/>
    </row>
    <row r="28" spans="2:25" ht="42" customHeight="1" thickTop="1" thickBot="1" x14ac:dyDescent="0.25">
      <c r="B28" s="124"/>
      <c r="C28" s="124"/>
      <c r="D28" s="239"/>
      <c r="E28" s="239"/>
      <c r="F28" s="17">
        <v>49235</v>
      </c>
      <c r="G28" s="18" t="s">
        <v>2</v>
      </c>
      <c r="H28" s="19">
        <v>16</v>
      </c>
      <c r="I28" s="20">
        <v>7.2499999999999995E-2</v>
      </c>
      <c r="J28" s="21">
        <v>4215.7374767715937</v>
      </c>
      <c r="K28" s="20">
        <v>0</v>
      </c>
      <c r="L28" s="22">
        <v>0.14101</v>
      </c>
      <c r="M28" s="66">
        <v>67.241</v>
      </c>
      <c r="N28" s="23">
        <v>8.4520547945205475</v>
      </c>
      <c r="O28" s="23">
        <v>5.8253918029419829</v>
      </c>
      <c r="P28" s="166"/>
      <c r="Q28" s="68"/>
      <c r="R28" s="151"/>
      <c r="S28" s="151"/>
      <c r="T28" s="151"/>
      <c r="U28" s="151"/>
      <c r="V28" s="152"/>
      <c r="W28" s="153"/>
      <c r="X28" s="68"/>
      <c r="Y28" s="32"/>
    </row>
    <row r="29" spans="2:25" ht="42" customHeight="1" thickTop="1" thickBot="1" x14ac:dyDescent="0.25">
      <c r="B29" s="124"/>
      <c r="C29" s="124"/>
      <c r="D29" s="239"/>
      <c r="E29" s="239"/>
      <c r="F29" s="206">
        <v>49333</v>
      </c>
      <c r="G29" s="11" t="s">
        <v>2</v>
      </c>
      <c r="H29" s="12">
        <v>11</v>
      </c>
      <c r="I29" s="13">
        <v>0.11749999999999999</v>
      </c>
      <c r="J29" s="213">
        <v>10015.032244916565</v>
      </c>
      <c r="K29" s="13">
        <v>0</v>
      </c>
      <c r="L29" s="15">
        <v>0.14157999999999998</v>
      </c>
      <c r="M29" s="67">
        <v>88.198999999999998</v>
      </c>
      <c r="N29" s="16">
        <v>8.7205479452054799</v>
      </c>
      <c r="O29" s="16">
        <v>5.5278178114497081</v>
      </c>
      <c r="P29" s="166"/>
      <c r="Q29" s="68"/>
      <c r="R29" s="151"/>
      <c r="S29" s="151"/>
      <c r="T29" s="151"/>
      <c r="U29" s="151"/>
      <c r="V29" s="152"/>
      <c r="W29" s="153"/>
      <c r="X29" s="68"/>
      <c r="Y29" s="32"/>
    </row>
    <row r="30" spans="2:25" ht="42" customHeight="1" thickTop="1" thickBot="1" x14ac:dyDescent="0.25">
      <c r="B30" s="124"/>
      <c r="C30" s="124"/>
      <c r="D30" s="239"/>
      <c r="E30" s="239"/>
      <c r="F30" s="17">
        <v>49865</v>
      </c>
      <c r="G30" s="18" t="s">
        <v>2</v>
      </c>
      <c r="H30" s="19">
        <v>16</v>
      </c>
      <c r="I30" s="20">
        <v>6.25E-2</v>
      </c>
      <c r="J30" s="21">
        <v>4128.4902139024525</v>
      </c>
      <c r="K30" s="20">
        <v>0</v>
      </c>
      <c r="L30" s="22">
        <v>0.13605</v>
      </c>
      <c r="M30" s="66">
        <v>60.654000000000003</v>
      </c>
      <c r="N30" s="23">
        <v>10.178082191780822</v>
      </c>
      <c r="O30" s="23">
        <v>6.5225263070233472</v>
      </c>
      <c r="P30" s="166"/>
      <c r="Q30" s="68"/>
      <c r="R30" s="154"/>
      <c r="S30" s="154"/>
      <c r="T30" s="154"/>
      <c r="U30" s="154"/>
      <c r="V30" s="155"/>
      <c r="W30" s="156"/>
      <c r="X30" s="68"/>
      <c r="Y30" s="32"/>
    </row>
    <row r="31" spans="2:25" ht="42" customHeight="1" thickTop="1" thickBot="1" x14ac:dyDescent="0.25">
      <c r="B31" s="124"/>
      <c r="C31" s="124"/>
      <c r="D31" s="239"/>
      <c r="E31" s="239"/>
      <c r="F31" s="206">
        <v>51468</v>
      </c>
      <c r="G31" s="11" t="s">
        <v>2</v>
      </c>
      <c r="H31" s="12">
        <v>16</v>
      </c>
      <c r="I31" s="13">
        <v>0.1275</v>
      </c>
      <c r="J31" s="213">
        <v>6327.2982379929581</v>
      </c>
      <c r="K31" s="13">
        <v>2.9114613757352053E-3</v>
      </c>
      <c r="L31" s="15">
        <v>0.13813</v>
      </c>
      <c r="M31" s="67">
        <v>93.271000000000001</v>
      </c>
      <c r="N31" s="16">
        <v>14.56986301369863</v>
      </c>
      <c r="O31" s="16">
        <v>6.7093197585081308</v>
      </c>
      <c r="P31" s="166"/>
      <c r="Q31" s="68"/>
      <c r="R31" s="154"/>
      <c r="S31" s="154"/>
      <c r="T31" s="154"/>
      <c r="U31" s="154"/>
      <c r="V31" s="155"/>
      <c r="W31" s="156"/>
      <c r="X31" s="68"/>
      <c r="Y31" s="32"/>
    </row>
    <row r="32" spans="2:25" ht="42" customHeight="1" thickTop="1" thickBot="1" x14ac:dyDescent="0.25">
      <c r="B32" s="124"/>
      <c r="C32" s="124"/>
      <c r="D32" s="239"/>
      <c r="E32" s="239"/>
      <c r="F32" s="17">
        <v>52014</v>
      </c>
      <c r="G32" s="18" t="s">
        <v>2</v>
      </c>
      <c r="H32" s="19">
        <v>21</v>
      </c>
      <c r="I32" s="20">
        <v>9.2499999999999999E-2</v>
      </c>
      <c r="J32" s="21">
        <v>12602.481129014524</v>
      </c>
      <c r="K32" s="20">
        <v>0</v>
      </c>
      <c r="L32" s="22">
        <v>0.13661000000000001</v>
      </c>
      <c r="M32" s="66">
        <v>71.813999999999993</v>
      </c>
      <c r="N32" s="23">
        <v>16.065753424657533</v>
      </c>
      <c r="O32" s="23">
        <v>6.9251120061013669</v>
      </c>
      <c r="P32" s="166"/>
      <c r="Q32" s="68"/>
      <c r="R32" s="154"/>
      <c r="S32" s="154"/>
      <c r="T32" s="154"/>
      <c r="U32" s="154"/>
      <c r="V32" s="155"/>
      <c r="W32" s="156"/>
      <c r="X32" s="68"/>
      <c r="Y32" s="32"/>
    </row>
    <row r="33" spans="2:25" ht="42" customHeight="1" thickTop="1" thickBot="1" x14ac:dyDescent="0.25">
      <c r="B33" s="124"/>
      <c r="C33" s="124"/>
      <c r="D33" s="239"/>
      <c r="E33" s="239"/>
      <c r="F33" s="206">
        <v>53533</v>
      </c>
      <c r="G33" s="11" t="s">
        <v>2</v>
      </c>
      <c r="H33" s="12">
        <v>23</v>
      </c>
      <c r="I33" s="13">
        <v>0.115</v>
      </c>
      <c r="J33" s="213">
        <v>10279.908507563143</v>
      </c>
      <c r="K33" s="13">
        <v>0</v>
      </c>
      <c r="L33" s="15">
        <v>0.13578999999999999</v>
      </c>
      <c r="M33" s="67">
        <v>85.73</v>
      </c>
      <c r="N33" s="16">
        <v>20.227397260273971</v>
      </c>
      <c r="O33" s="16">
        <v>7.1637614968796903</v>
      </c>
      <c r="P33" s="166"/>
      <c r="Q33" s="68"/>
      <c r="R33" s="154"/>
      <c r="S33" s="154"/>
      <c r="T33" s="154"/>
      <c r="U33" s="154"/>
      <c r="V33" s="155"/>
      <c r="W33" s="156"/>
      <c r="X33" s="68"/>
      <c r="Y33" s="32"/>
    </row>
    <row r="34" spans="2:25" ht="42" customHeight="1" thickTop="1" thickBot="1" x14ac:dyDescent="0.25">
      <c r="B34" s="124"/>
      <c r="C34" s="124"/>
      <c r="D34" s="239"/>
      <c r="E34" s="239"/>
      <c r="F34" s="17">
        <v>55087</v>
      </c>
      <c r="G34" s="18" t="s">
        <v>2</v>
      </c>
      <c r="H34" s="19">
        <v>31</v>
      </c>
      <c r="I34" s="20">
        <v>7.2499999999999995E-2</v>
      </c>
      <c r="J34" s="21">
        <v>5374.5744877683828</v>
      </c>
      <c r="K34" s="20">
        <v>0</v>
      </c>
      <c r="L34" s="22">
        <v>0.13297999999999999</v>
      </c>
      <c r="M34" s="66">
        <v>56.551000000000002</v>
      </c>
      <c r="N34" s="23">
        <v>24.484931506849314</v>
      </c>
      <c r="O34" s="23">
        <v>8.2107917101450596</v>
      </c>
      <c r="P34" s="166"/>
      <c r="Q34" s="68"/>
      <c r="R34" s="154"/>
      <c r="S34" s="154"/>
      <c r="T34" s="154"/>
      <c r="U34" s="154"/>
      <c r="V34" s="155"/>
      <c r="W34" s="156"/>
      <c r="X34" s="68"/>
      <c r="Y34" s="32"/>
    </row>
    <row r="35" spans="2:25" ht="42" customHeight="1" thickTop="1" thickBot="1" x14ac:dyDescent="0.25">
      <c r="B35" s="124"/>
      <c r="C35" s="124"/>
      <c r="D35" s="239"/>
      <c r="E35" s="239"/>
      <c r="F35" s="206">
        <v>57782</v>
      </c>
      <c r="G35" s="11" t="s">
        <v>2</v>
      </c>
      <c r="H35" s="12">
        <v>34</v>
      </c>
      <c r="I35" s="13">
        <v>0.12</v>
      </c>
      <c r="J35" s="213">
        <v>3090.8121964888569</v>
      </c>
      <c r="K35" s="13">
        <v>0</v>
      </c>
      <c r="L35" s="15">
        <v>0.13662000000000002</v>
      </c>
      <c r="M35" s="67">
        <v>87.941000000000003</v>
      </c>
      <c r="N35" s="16">
        <v>31.86849315068493</v>
      </c>
      <c r="O35" s="16">
        <v>8.0826397081564814</v>
      </c>
      <c r="P35" s="166"/>
      <c r="Q35" s="68"/>
      <c r="R35" s="154"/>
      <c r="S35" s="154"/>
      <c r="T35" s="154"/>
      <c r="U35" s="154"/>
      <c r="V35" s="155"/>
      <c r="W35" s="156"/>
      <c r="X35" s="68"/>
      <c r="Y35" s="32"/>
    </row>
    <row r="36" spans="2:25" ht="42" customHeight="1" thickTop="1" thickBot="1" x14ac:dyDescent="0.25">
      <c r="B36" s="124"/>
      <c r="C36" s="124"/>
      <c r="D36" s="259" t="s">
        <v>50</v>
      </c>
      <c r="E36" s="259"/>
      <c r="F36" s="259"/>
      <c r="G36" s="259"/>
      <c r="H36" s="259"/>
      <c r="I36" s="259"/>
      <c r="J36" s="125">
        <v>126311.32693529835</v>
      </c>
      <c r="K36" s="140"/>
      <c r="L36" s="129"/>
      <c r="M36" s="129"/>
      <c r="N36" s="128">
        <v>9.4397936921308432</v>
      </c>
      <c r="O36" s="128">
        <v>4.8449640035790944</v>
      </c>
      <c r="P36" s="167"/>
      <c r="Q36" s="68"/>
      <c r="R36" s="154"/>
      <c r="S36" s="154"/>
      <c r="T36" s="154"/>
      <c r="U36" s="154"/>
      <c r="V36" s="155"/>
      <c r="W36" s="156"/>
      <c r="X36" s="68"/>
      <c r="Y36" s="101"/>
    </row>
    <row r="37" spans="2:25" ht="42" customHeight="1" thickTop="1" thickBot="1" x14ac:dyDescent="0.25">
      <c r="B37" s="124"/>
      <c r="C37" s="124"/>
      <c r="D37" s="258" t="s">
        <v>3</v>
      </c>
      <c r="E37" s="240"/>
      <c r="F37" s="17">
        <v>46463</v>
      </c>
      <c r="G37" s="18" t="s">
        <v>2</v>
      </c>
      <c r="H37" s="19">
        <v>11</v>
      </c>
      <c r="I37" s="20">
        <v>3.3000000000000002E-2</v>
      </c>
      <c r="J37" s="21">
        <v>5454.2060167043419</v>
      </c>
      <c r="K37" s="20">
        <v>5.1806071466503005E-4</v>
      </c>
      <c r="L37" s="22">
        <v>6.191E-2</v>
      </c>
      <c r="M37" s="66">
        <v>97.644000000000005</v>
      </c>
      <c r="N37" s="23">
        <v>0.8575342465753425</v>
      </c>
      <c r="O37" s="23">
        <v>0.85753424657534238</v>
      </c>
      <c r="P37" s="166"/>
      <c r="Q37" s="68"/>
      <c r="R37" s="90"/>
      <c r="S37" s="90"/>
      <c r="T37" s="90"/>
      <c r="U37" s="90"/>
      <c r="V37" s="91"/>
      <c r="W37" s="92"/>
      <c r="X37" s="68"/>
      <c r="Y37" s="68"/>
    </row>
    <row r="38" spans="2:25" ht="42" customHeight="1" thickTop="1" thickBot="1" x14ac:dyDescent="0.25">
      <c r="B38" s="124"/>
      <c r="C38" s="124"/>
      <c r="D38" s="258"/>
      <c r="E38" s="240"/>
      <c r="F38" s="179" t="s">
        <v>92</v>
      </c>
      <c r="G38" s="11" t="s">
        <v>2</v>
      </c>
      <c r="H38" s="12">
        <v>10</v>
      </c>
      <c r="I38" s="13">
        <v>2.2499999999999999E-2</v>
      </c>
      <c r="J38" s="213">
        <v>4098.3361236894361</v>
      </c>
      <c r="K38" s="13">
        <v>5.1806071466519994E-4</v>
      </c>
      <c r="L38" s="15">
        <v>7.059E-2</v>
      </c>
      <c r="M38" s="67">
        <v>87.596999999999994</v>
      </c>
      <c r="N38" s="16">
        <v>2.9479452054794519</v>
      </c>
      <c r="O38" s="16">
        <v>2.8746467003995151</v>
      </c>
      <c r="P38" s="166"/>
      <c r="Q38" s="93"/>
      <c r="R38" s="68"/>
      <c r="S38" s="68"/>
      <c r="T38" s="68"/>
      <c r="U38" s="68"/>
      <c r="V38" s="68"/>
      <c r="W38" s="68"/>
      <c r="X38" s="68"/>
      <c r="Y38" s="68"/>
    </row>
    <row r="39" spans="2:25" ht="42" customHeight="1" thickTop="1" thickBot="1" x14ac:dyDescent="0.25">
      <c r="B39" s="124"/>
      <c r="C39" s="124"/>
      <c r="D39" s="258"/>
      <c r="E39" s="240"/>
      <c r="F39" s="17" t="s">
        <v>93</v>
      </c>
      <c r="G39" s="18" t="s">
        <v>2</v>
      </c>
      <c r="H39" s="19">
        <v>7</v>
      </c>
      <c r="I39" s="20">
        <v>6.5000000000000002E-2</v>
      </c>
      <c r="J39" s="21">
        <v>6417.4745507301996</v>
      </c>
      <c r="K39" s="20">
        <v>5.1806071466538404E-4</v>
      </c>
      <c r="L39" s="22">
        <v>7.6329999999999995E-2</v>
      </c>
      <c r="M39" s="66">
        <v>95.605999999999995</v>
      </c>
      <c r="N39" s="23">
        <v>4.7123287671232879</v>
      </c>
      <c r="O39" s="23">
        <v>4.1200875293692398</v>
      </c>
      <c r="P39" s="166"/>
      <c r="Q39" s="93"/>
      <c r="R39" s="68"/>
      <c r="S39" s="68"/>
      <c r="T39" s="68"/>
      <c r="U39" s="68"/>
      <c r="V39" s="68"/>
      <c r="W39" s="68"/>
      <c r="X39" s="68"/>
      <c r="Y39" s="68"/>
    </row>
    <row r="40" spans="2:25" ht="42" customHeight="1" thickTop="1" thickBot="1" x14ac:dyDescent="0.25">
      <c r="B40" s="124"/>
      <c r="C40" s="124"/>
      <c r="D40" s="258"/>
      <c r="E40" s="240"/>
      <c r="F40" s="179">
        <v>48663</v>
      </c>
      <c r="G40" s="11" t="s">
        <v>2</v>
      </c>
      <c r="H40" s="12">
        <v>20</v>
      </c>
      <c r="I40" s="13">
        <v>0.03</v>
      </c>
      <c r="J40" s="213">
        <v>3965.827877854862</v>
      </c>
      <c r="K40" s="13">
        <v>5.1806071466500131E-4</v>
      </c>
      <c r="L40" s="15">
        <v>7.0999999999999994E-2</v>
      </c>
      <c r="M40" s="67">
        <v>78.265000000000001</v>
      </c>
      <c r="N40" s="16">
        <v>6.8849315068493153</v>
      </c>
      <c r="O40" s="16">
        <v>6.2031530586891082</v>
      </c>
      <c r="P40" s="166"/>
      <c r="Q40" s="68"/>
      <c r="R40" s="68"/>
      <c r="S40" s="68"/>
      <c r="T40" s="68"/>
      <c r="U40" s="68"/>
      <c r="V40" s="68"/>
      <c r="W40" s="68"/>
      <c r="X40" s="68"/>
      <c r="Y40" s="68"/>
    </row>
    <row r="41" spans="2:25" ht="42" customHeight="1" thickTop="1" thickBot="1" x14ac:dyDescent="0.25">
      <c r="B41" s="124"/>
      <c r="C41" s="124"/>
      <c r="D41" s="258"/>
      <c r="E41" s="240"/>
      <c r="F41" s="17" t="s">
        <v>94</v>
      </c>
      <c r="G41" s="18" t="s">
        <v>2</v>
      </c>
      <c r="H41" s="19">
        <v>20</v>
      </c>
      <c r="I41" s="20">
        <v>4.7500000000000001E-2</v>
      </c>
      <c r="J41" s="21">
        <v>8409.7734807720826</v>
      </c>
      <c r="K41" s="20">
        <v>5.1806071466512882E-4</v>
      </c>
      <c r="L41" s="22">
        <v>6.9889999999999994E-2</v>
      </c>
      <c r="M41" s="66">
        <v>85.501000000000005</v>
      </c>
      <c r="N41" s="23">
        <v>8.912328767123288</v>
      </c>
      <c r="O41" s="23">
        <v>7.2944778537248336</v>
      </c>
      <c r="P41" s="166"/>
      <c r="Q41" s="68"/>
      <c r="R41" s="68"/>
      <c r="S41" s="68"/>
      <c r="T41" s="68"/>
      <c r="U41" s="68"/>
      <c r="V41" s="68"/>
      <c r="W41" s="68"/>
      <c r="X41" s="68"/>
      <c r="Y41" s="68"/>
    </row>
    <row r="42" spans="2:25" ht="42" customHeight="1" thickTop="1" thickBot="1" x14ac:dyDescent="0.25">
      <c r="B42" s="124"/>
      <c r="C42" s="124"/>
      <c r="D42" s="258"/>
      <c r="E42" s="240"/>
      <c r="F42" s="179">
        <v>50096</v>
      </c>
      <c r="G42" s="11" t="s">
        <v>2</v>
      </c>
      <c r="H42" s="12">
        <v>18</v>
      </c>
      <c r="I42" s="13">
        <v>3.7499999999999999E-2</v>
      </c>
      <c r="J42" s="213">
        <v>12201.961660083665</v>
      </c>
      <c r="K42" s="13">
        <v>5.1806071466527052E-4</v>
      </c>
      <c r="L42" s="15">
        <v>6.831000000000001E-2</v>
      </c>
      <c r="M42" s="67">
        <v>76.965999999999994</v>
      </c>
      <c r="N42" s="16">
        <v>10.810958904109588</v>
      </c>
      <c r="O42" s="16">
        <v>8.7119462845483877</v>
      </c>
      <c r="P42" s="166"/>
      <c r="Q42" s="68"/>
      <c r="R42" s="68"/>
      <c r="S42" s="68"/>
      <c r="T42" s="68"/>
      <c r="U42" s="68"/>
      <c r="V42" s="68"/>
      <c r="W42" s="68"/>
      <c r="X42" s="68"/>
      <c r="Y42" s="68"/>
    </row>
    <row r="43" spans="2:25" ht="42" customHeight="1" thickTop="1" thickBot="1" x14ac:dyDescent="0.25">
      <c r="B43" s="124"/>
      <c r="C43" s="124"/>
      <c r="D43" s="258"/>
      <c r="E43" s="240"/>
      <c r="F43" s="17">
        <v>51580</v>
      </c>
      <c r="G43" s="18" t="s">
        <v>2</v>
      </c>
      <c r="H43" s="19">
        <v>17</v>
      </c>
      <c r="I43" s="20">
        <v>0.05</v>
      </c>
      <c r="J43" s="21">
        <v>2082.1477856902288</v>
      </c>
      <c r="K43" s="20">
        <v>5.1806071466501639E-4</v>
      </c>
      <c r="L43" s="22">
        <v>6.7779999999999993E-2</v>
      </c>
      <c r="M43" s="66">
        <v>83.644000000000005</v>
      </c>
      <c r="N43" s="23">
        <v>14.876712328767123</v>
      </c>
      <c r="O43" s="23">
        <v>10.331715243002277</v>
      </c>
      <c r="P43" s="166"/>
      <c r="Q43" s="68"/>
      <c r="R43" s="68"/>
      <c r="S43" s="68"/>
      <c r="T43" s="68"/>
      <c r="U43" s="68"/>
      <c r="V43" s="68"/>
      <c r="W43" s="68"/>
      <c r="X43" s="68"/>
      <c r="Y43" s="68"/>
    </row>
    <row r="44" spans="2:25" ht="42" customHeight="1" thickTop="1" thickBot="1" x14ac:dyDescent="0.25">
      <c r="B44" s="124"/>
      <c r="C44" s="124"/>
      <c r="D44" s="258"/>
      <c r="E44" s="240"/>
      <c r="F44" s="179">
        <v>54590</v>
      </c>
      <c r="G44" s="11" t="s">
        <v>2</v>
      </c>
      <c r="H44" s="12">
        <v>32</v>
      </c>
      <c r="I44" s="13">
        <v>3.7499999999999999E-2</v>
      </c>
      <c r="J44" s="213">
        <v>8865.9784241291491</v>
      </c>
      <c r="K44" s="13">
        <v>5.1806071466528744E-4</v>
      </c>
      <c r="L44" s="15">
        <v>6.5919999999999992E-2</v>
      </c>
      <c r="M44" s="67">
        <v>66.733999999999995</v>
      </c>
      <c r="N44" s="16">
        <v>23.123287671232877</v>
      </c>
      <c r="O44" s="16">
        <v>13.376261858235354</v>
      </c>
      <c r="P44" s="166"/>
      <c r="Q44" s="68"/>
      <c r="R44" s="68"/>
      <c r="S44" s="68"/>
      <c r="T44" s="68"/>
      <c r="U44" s="68"/>
      <c r="V44" s="68"/>
      <c r="W44" s="68"/>
      <c r="X44" s="68"/>
      <c r="Y44" s="68"/>
    </row>
    <row r="45" spans="2:25" ht="42" customHeight="1" thickTop="1" thickBot="1" x14ac:dyDescent="0.25">
      <c r="B45" s="124"/>
      <c r="C45" s="124"/>
      <c r="D45" s="258"/>
      <c r="E45" s="240"/>
      <c r="F45" s="17">
        <v>56753</v>
      </c>
      <c r="G45" s="18" t="s">
        <v>2</v>
      </c>
      <c r="H45" s="19">
        <v>31</v>
      </c>
      <c r="I45" s="20">
        <v>5.2499999999999998E-2</v>
      </c>
      <c r="J45" s="21">
        <v>3027.4659115455311</v>
      </c>
      <c r="K45" s="20">
        <v>5.1806071466509553E-4</v>
      </c>
      <c r="L45" s="22">
        <v>6.701E-2</v>
      </c>
      <c r="M45" s="66">
        <v>81.638000000000005</v>
      </c>
      <c r="N45" s="23">
        <v>29.049315068493151</v>
      </c>
      <c r="O45" s="23">
        <v>13.299476172666651</v>
      </c>
      <c r="P45" s="166"/>
      <c r="Q45" s="68"/>
      <c r="R45" s="68"/>
      <c r="S45" s="68"/>
      <c r="T45" s="68"/>
      <c r="U45" s="68"/>
      <c r="V45" s="68"/>
      <c r="W45" s="68"/>
      <c r="X45" s="68"/>
      <c r="Y45" s="68"/>
    </row>
    <row r="46" spans="2:25" ht="42" customHeight="1" thickTop="1" thickBot="1" x14ac:dyDescent="0.25">
      <c r="B46" s="124"/>
      <c r="C46" s="124"/>
      <c r="D46" s="241"/>
      <c r="E46" s="242"/>
      <c r="F46" s="179">
        <v>59203</v>
      </c>
      <c r="G46" s="11" t="s">
        <v>2</v>
      </c>
      <c r="H46" s="12">
        <v>38</v>
      </c>
      <c r="I46" s="13">
        <v>6.5000000000000002E-2</v>
      </c>
      <c r="J46" s="213">
        <v>6680.1781468232921</v>
      </c>
      <c r="K46" s="13">
        <v>5.1806071466489517E-4</v>
      </c>
      <c r="L46" s="15">
        <v>6.7519999999999997E-2</v>
      </c>
      <c r="M46" s="67">
        <v>96.585999999999999</v>
      </c>
      <c r="N46" s="16">
        <v>35.761643835616439</v>
      </c>
      <c r="O46" s="16">
        <v>14.12260516662394</v>
      </c>
      <c r="P46" s="166"/>
      <c r="Q46" s="68"/>
      <c r="R46" s="68"/>
      <c r="S46" s="68"/>
      <c r="T46" s="68"/>
      <c r="U46" s="68"/>
      <c r="V46" s="68"/>
      <c r="W46" s="68"/>
      <c r="X46" s="68"/>
      <c r="Y46" s="68"/>
    </row>
    <row r="47" spans="2:25" ht="42" customHeight="1" thickTop="1" thickBot="1" x14ac:dyDescent="0.25">
      <c r="B47" s="124"/>
      <c r="C47" s="124"/>
      <c r="D47" s="235" t="s">
        <v>63</v>
      </c>
      <c r="E47" s="235"/>
      <c r="F47" s="235"/>
      <c r="G47" s="235"/>
      <c r="H47" s="235"/>
      <c r="I47" s="235"/>
      <c r="J47" s="125">
        <v>61203.349978022787</v>
      </c>
      <c r="K47" s="126"/>
      <c r="L47" s="126"/>
      <c r="M47" s="127"/>
      <c r="N47" s="128">
        <v>13.790032089519952</v>
      </c>
      <c r="O47" s="128">
        <v>8.3305637422201002</v>
      </c>
      <c r="P47" s="167"/>
      <c r="Q47" s="68"/>
      <c r="R47" s="68"/>
      <c r="S47" s="68"/>
      <c r="T47" s="68"/>
      <c r="U47" s="68"/>
      <c r="V47" s="68"/>
      <c r="W47" s="68"/>
      <c r="X47" s="68"/>
      <c r="Y47" s="68"/>
    </row>
    <row r="48" spans="2:25" ht="42" customHeight="1" thickTop="1" thickBot="1" x14ac:dyDescent="0.25">
      <c r="B48" s="124"/>
      <c r="C48" s="124"/>
      <c r="D48" s="256" t="s">
        <v>86</v>
      </c>
      <c r="E48" s="257"/>
      <c r="F48" s="121">
        <v>47933</v>
      </c>
      <c r="G48" s="11" t="s">
        <v>2</v>
      </c>
      <c r="H48" s="12">
        <v>10</v>
      </c>
      <c r="I48" s="13">
        <v>7.0000000000000007E-2</v>
      </c>
      <c r="J48" s="213">
        <v>1147.1331922869624</v>
      </c>
      <c r="K48" s="13">
        <v>0</v>
      </c>
      <c r="L48" s="15">
        <v>0.14605000000000001</v>
      </c>
      <c r="M48" s="67">
        <v>74.643000000000001</v>
      </c>
      <c r="N48" s="16">
        <v>4.8849315068493153</v>
      </c>
      <c r="O48" s="16">
        <v>4.1580591125898589</v>
      </c>
      <c r="P48" s="166"/>
      <c r="Q48" s="68"/>
      <c r="R48" s="68"/>
      <c r="S48" s="68"/>
      <c r="T48" s="68"/>
      <c r="U48" s="68"/>
      <c r="V48" s="68"/>
      <c r="W48" s="68"/>
      <c r="X48" s="68"/>
      <c r="Y48" s="68"/>
    </row>
    <row r="49" spans="1:25" ht="42" customHeight="1" thickTop="1" x14ac:dyDescent="0.2">
      <c r="B49" s="124"/>
      <c r="C49" s="124"/>
      <c r="D49" s="254" t="s">
        <v>85</v>
      </c>
      <c r="E49" s="254"/>
      <c r="F49" s="254"/>
      <c r="G49" s="254"/>
      <c r="H49" s="254"/>
      <c r="I49" s="254"/>
      <c r="J49" s="125">
        <v>1147.1331922869624</v>
      </c>
      <c r="K49" s="126"/>
      <c r="L49" s="126"/>
      <c r="M49" s="127"/>
      <c r="N49" s="128">
        <v>4.8849315068493153</v>
      </c>
      <c r="O49" s="128">
        <v>4.1580591125898589</v>
      </c>
      <c r="P49" s="167"/>
      <c r="Q49" s="68"/>
      <c r="S49" s="94"/>
      <c r="T49" s="68"/>
      <c r="U49" s="68"/>
      <c r="V49" s="68"/>
      <c r="W49" s="68"/>
      <c r="X49" s="68"/>
      <c r="Y49" s="68"/>
    </row>
    <row r="50" spans="1:25" ht="42" customHeight="1" x14ac:dyDescent="0.2">
      <c r="B50" s="124"/>
      <c r="C50" s="124"/>
      <c r="D50" s="233" t="s">
        <v>62</v>
      </c>
      <c r="E50" s="233"/>
      <c r="F50" s="233"/>
      <c r="G50" s="233"/>
      <c r="H50" s="233"/>
      <c r="I50" s="233"/>
      <c r="J50" s="125">
        <v>188661.81010560811</v>
      </c>
      <c r="K50" s="126"/>
      <c r="L50" s="126"/>
      <c r="M50" s="127"/>
      <c r="N50" s="130"/>
      <c r="O50" s="130"/>
      <c r="P50" s="205"/>
      <c r="Q50" s="68"/>
      <c r="R50" s="68"/>
      <c r="T50" s="94"/>
      <c r="U50" s="94"/>
      <c r="V50" s="68"/>
      <c r="W50" s="68"/>
      <c r="X50" s="68"/>
      <c r="Y50" s="68"/>
    </row>
    <row r="51" spans="1:25" ht="42" customHeight="1" x14ac:dyDescent="0.2">
      <c r="B51" s="124"/>
      <c r="C51" s="124"/>
      <c r="D51" s="233" t="s">
        <v>4</v>
      </c>
      <c r="E51" s="233"/>
      <c r="F51" s="233"/>
      <c r="G51" s="233"/>
      <c r="H51" s="233"/>
      <c r="I51" s="233"/>
      <c r="J51" s="125">
        <v>201964.01399537741</v>
      </c>
      <c r="K51" s="126"/>
      <c r="L51" s="126"/>
      <c r="M51" s="127"/>
      <c r="N51" s="130"/>
      <c r="O51" s="131"/>
      <c r="P51" s="168"/>
      <c r="Q51" s="68"/>
      <c r="R51" s="68"/>
      <c r="S51" s="68"/>
      <c r="T51" s="68"/>
      <c r="U51" s="94"/>
      <c r="V51" s="68"/>
      <c r="W51" s="68"/>
      <c r="X51" s="68"/>
      <c r="Y51" s="68"/>
    </row>
    <row r="52" spans="1:25" ht="32.25" hidden="1" customHeight="1" x14ac:dyDescent="0.2">
      <c r="B52" s="122" t="s">
        <v>61</v>
      </c>
      <c r="C52" s="122"/>
      <c r="D52" s="122" t="s">
        <v>60</v>
      </c>
      <c r="E52" s="122"/>
      <c r="F52" s="122" t="s">
        <v>59</v>
      </c>
      <c r="G52" s="122"/>
      <c r="H52" s="122" t="s">
        <v>58</v>
      </c>
      <c r="I52" s="122" t="s">
        <v>57</v>
      </c>
      <c r="J52" s="122" t="s">
        <v>56</v>
      </c>
      <c r="K52" s="122"/>
      <c r="L52" s="122" t="s">
        <v>55</v>
      </c>
      <c r="M52" s="122" t="s">
        <v>54</v>
      </c>
      <c r="N52" s="122" t="s">
        <v>53</v>
      </c>
      <c r="O52" s="122"/>
      <c r="P52" s="122"/>
      <c r="Q52" s="68"/>
      <c r="R52" s="95"/>
      <c r="S52" s="68"/>
      <c r="T52" s="68"/>
      <c r="U52" s="68"/>
      <c r="V52" s="68"/>
      <c r="W52" s="96"/>
      <c r="X52" s="68"/>
      <c r="Y52" s="68"/>
    </row>
    <row r="53" spans="1:25" ht="66.75" hidden="1" customHeight="1" x14ac:dyDescent="0.2">
      <c r="B53" s="247"/>
      <c r="C53" s="247"/>
      <c r="D53" s="248" t="s">
        <v>52</v>
      </c>
      <c r="E53" s="249"/>
      <c r="F53" s="250" t="s">
        <v>51</v>
      </c>
      <c r="G53" s="251"/>
      <c r="H53" s="12">
        <v>2</v>
      </c>
      <c r="I53" s="24">
        <v>5.5E-2</v>
      </c>
      <c r="J53" s="255">
        <v>0</v>
      </c>
      <c r="K53" s="255"/>
      <c r="L53" s="15">
        <v>0</v>
      </c>
      <c r="M53" s="16">
        <v>0</v>
      </c>
      <c r="N53" s="16">
        <v>0</v>
      </c>
      <c r="O53" s="16"/>
      <c r="P53" s="165"/>
      <c r="Q53" s="68"/>
      <c r="R53" s="97"/>
      <c r="S53" s="98"/>
      <c r="T53" s="98"/>
      <c r="U53" s="98"/>
      <c r="V53" s="98"/>
      <c r="W53" s="99"/>
      <c r="X53" s="68"/>
      <c r="Y53" s="68"/>
    </row>
    <row r="54" spans="1:25" ht="42" hidden="1" customHeight="1" x14ac:dyDescent="0.2">
      <c r="B54" s="119" t="s">
        <v>50</v>
      </c>
      <c r="C54" s="119"/>
      <c r="D54" s="34"/>
      <c r="E54" s="34"/>
      <c r="F54" s="34"/>
      <c r="G54" s="34"/>
      <c r="H54" s="34"/>
      <c r="I54" s="34"/>
      <c r="J54" s="34"/>
      <c r="K54" s="34"/>
      <c r="L54" s="34"/>
      <c r="M54" s="34"/>
      <c r="N54" s="34"/>
      <c r="O54" s="34"/>
      <c r="P54" s="34"/>
      <c r="Q54" s="68"/>
      <c r="R54" s="68"/>
      <c r="S54" s="68"/>
      <c r="T54" s="68"/>
      <c r="U54" s="68"/>
      <c r="V54" s="68"/>
      <c r="W54" s="68"/>
      <c r="X54" s="68"/>
      <c r="Y54" s="68"/>
    </row>
    <row r="55" spans="1:25" ht="42" hidden="1" customHeight="1" x14ac:dyDescent="0.2">
      <c r="B55" s="120"/>
      <c r="C55" s="120"/>
      <c r="D55" s="34"/>
      <c r="E55" s="34"/>
      <c r="F55" s="34"/>
      <c r="G55" s="34"/>
      <c r="H55" s="34"/>
      <c r="I55" s="34"/>
      <c r="J55" s="34"/>
      <c r="K55" s="34"/>
      <c r="L55" s="34"/>
      <c r="M55" s="34"/>
      <c r="N55" s="34"/>
      <c r="O55" s="34"/>
      <c r="P55" s="34"/>
      <c r="Q55" s="90"/>
      <c r="R55" s="68"/>
      <c r="S55" s="68"/>
      <c r="T55" s="68"/>
      <c r="U55" s="68"/>
      <c r="V55" s="68"/>
      <c r="W55" s="100"/>
      <c r="X55" s="68"/>
      <c r="Y55" s="68"/>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s="196" customFormat="1" ht="23.25" x14ac:dyDescent="0.2">
      <c r="B57" s="196" t="s">
        <v>102</v>
      </c>
      <c r="D57" s="199"/>
      <c r="E57" s="199"/>
      <c r="F57" s="199"/>
      <c r="G57" s="199"/>
      <c r="H57" s="199"/>
      <c r="I57" s="199"/>
      <c r="J57" s="199"/>
      <c r="K57" s="199"/>
      <c r="L57" s="199"/>
      <c r="M57" s="199"/>
      <c r="N57" s="199"/>
      <c r="O57" s="199"/>
      <c r="P57" s="199"/>
      <c r="W57" s="200"/>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1">
        <v>2058</v>
      </c>
      <c r="W77" s="176">
        <v>2062</v>
      </c>
      <c r="X77" s="134" t="s">
        <v>5</v>
      </c>
    </row>
    <row r="78" spans="1:26" s="37" customFormat="1" ht="58.5" customHeight="1" thickTop="1" thickBot="1" x14ac:dyDescent="0.25">
      <c r="B78" s="150" t="s">
        <v>77</v>
      </c>
      <c r="C78" s="143">
        <v>8771.8736106530232</v>
      </c>
      <c r="D78" s="143">
        <v>11607.354012983775</v>
      </c>
      <c r="E78" s="143">
        <v>10323.360925864848</v>
      </c>
      <c r="F78" s="143">
        <v>11572.187854459451</v>
      </c>
      <c r="G78" s="143">
        <v>12214.275796603624</v>
      </c>
      <c r="H78" s="143">
        <v>9441.3959836643644</v>
      </c>
      <c r="I78" s="143">
        <v>7406.7115011785145</v>
      </c>
      <c r="J78" s="143">
        <v>13389.169837528523</v>
      </c>
      <c r="K78" s="143">
        <v>4215.7374767715937</v>
      </c>
      <c r="L78" s="143">
        <v>10015.032244916565</v>
      </c>
      <c r="M78" s="143">
        <v>4128.4902139024525</v>
      </c>
      <c r="N78" s="143"/>
      <c r="O78" s="161">
        <v>6327.2982379929581</v>
      </c>
      <c r="P78" s="143"/>
      <c r="Q78" s="143">
        <v>12602.481129014524</v>
      </c>
      <c r="R78" s="143">
        <v>10279.908507563143</v>
      </c>
      <c r="S78" s="143"/>
      <c r="T78" s="118">
        <v>5374.5744877683828</v>
      </c>
      <c r="U78" s="118"/>
      <c r="V78" s="180">
        <v>3090.8121964888569</v>
      </c>
      <c r="W78" s="175"/>
      <c r="X78" s="38">
        <v>140760.6640173546</v>
      </c>
      <c r="Y78" s="1"/>
      <c r="Z78" s="1"/>
    </row>
    <row r="79" spans="1:26" s="37" customFormat="1" ht="57" customHeight="1" thickTop="1" thickBot="1" x14ac:dyDescent="0.25">
      <c r="B79" s="149" t="s">
        <v>31</v>
      </c>
      <c r="C79" s="21"/>
      <c r="D79" s="21">
        <v>5454.2060167043419</v>
      </c>
      <c r="E79" s="21"/>
      <c r="F79" s="21">
        <v>4098.3361236894361</v>
      </c>
      <c r="G79" s="21"/>
      <c r="H79" s="21">
        <v>6417.4745507301996</v>
      </c>
      <c r="I79" s="21"/>
      <c r="J79" s="21">
        <v>3965.827877854862</v>
      </c>
      <c r="K79" s="21"/>
      <c r="L79" s="21">
        <v>8409.7734807720826</v>
      </c>
      <c r="M79" s="21"/>
      <c r="N79" s="21">
        <v>12201.961660083665</v>
      </c>
      <c r="O79" s="21"/>
      <c r="P79" s="21">
        <v>2082.1477856902288</v>
      </c>
      <c r="Q79" s="21"/>
      <c r="R79" s="21"/>
      <c r="S79" s="21">
        <v>8865.9784241291491</v>
      </c>
      <c r="T79" s="21"/>
      <c r="U79" s="21">
        <v>3027.4659115455311</v>
      </c>
      <c r="V79" s="21"/>
      <c r="W79" s="21">
        <v>6680.1781468232921</v>
      </c>
      <c r="X79" s="39">
        <v>61203.349978022787</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8771.8736106530232</v>
      </c>
      <c r="D81" s="44">
        <v>17061.560029688117</v>
      </c>
      <c r="E81" s="44">
        <v>10323.360925864848</v>
      </c>
      <c r="F81" s="44">
        <v>15670.523978148887</v>
      </c>
      <c r="G81" s="44">
        <v>12214.275796603624</v>
      </c>
      <c r="H81" s="44">
        <v>15858.870534394564</v>
      </c>
      <c r="I81" s="44">
        <v>7406.7115011785145</v>
      </c>
      <c r="J81" s="44">
        <v>17354.997715383386</v>
      </c>
      <c r="K81" s="44">
        <v>4215.7374767715937</v>
      </c>
      <c r="L81" s="44">
        <v>18424.805725688646</v>
      </c>
      <c r="M81" s="44">
        <v>4128.4902139024525</v>
      </c>
      <c r="N81" s="44">
        <v>12201.961660083665</v>
      </c>
      <c r="O81" s="44">
        <v>6327.2982379929581</v>
      </c>
      <c r="P81" s="44">
        <v>2082.1477856902288</v>
      </c>
      <c r="Q81" s="44">
        <v>12602.481129014524</v>
      </c>
      <c r="R81" s="44">
        <v>10279.908507563143</v>
      </c>
      <c r="S81" s="44">
        <v>8865.9784241291491</v>
      </c>
      <c r="T81" s="44">
        <v>5374.5744877683828</v>
      </c>
      <c r="U81" s="44">
        <v>3027.4659115455311</v>
      </c>
      <c r="V81" s="44">
        <v>3090.8121964888569</v>
      </c>
      <c r="W81" s="44">
        <v>6680.1781468232921</v>
      </c>
      <c r="X81" s="44">
        <v>201964.01399537741</v>
      </c>
      <c r="Y81" s="25"/>
      <c r="Z81" s="1"/>
    </row>
    <row r="82" spans="2:26" s="37" customFormat="1" ht="58.5" customHeight="1" thickTop="1" x14ac:dyDescent="0.2">
      <c r="B82" s="150" t="s">
        <v>48</v>
      </c>
      <c r="C82" s="135">
        <v>4.3432854383919084E-2</v>
      </c>
      <c r="D82" s="135">
        <v>8.4478218134833791E-2</v>
      </c>
      <c r="E82" s="135">
        <v>5.1114853194099877E-2</v>
      </c>
      <c r="F82" s="135">
        <v>7.7590674042097213E-2</v>
      </c>
      <c r="G82" s="135">
        <v>6.0477485840042706E-2</v>
      </c>
      <c r="H82" s="135">
        <v>7.8523248873225232E-2</v>
      </c>
      <c r="I82" s="135">
        <v>3.6673421936187306E-2</v>
      </c>
      <c r="J82" s="135">
        <v>8.593113878089495E-2</v>
      </c>
      <c r="K82" s="135">
        <v>2.0873706128994269E-2</v>
      </c>
      <c r="L82" s="135">
        <v>9.1228161696718685E-2</v>
      </c>
      <c r="M82" s="135">
        <v>2.044171202696014E-2</v>
      </c>
      <c r="N82" s="135">
        <v>6.0416513906100845E-2</v>
      </c>
      <c r="O82" s="135">
        <v>3.1328839790923241E-2</v>
      </c>
      <c r="P82" s="135">
        <v>1.0309498927555904E-2</v>
      </c>
      <c r="Q82" s="135">
        <v>6.2399636844725083E-2</v>
      </c>
      <c r="R82" s="135">
        <v>5.089970388387325E-2</v>
      </c>
      <c r="S82" s="135">
        <v>4.3898802805197146E-2</v>
      </c>
      <c r="T82" s="135">
        <v>2.6611545202757741E-2</v>
      </c>
      <c r="U82" s="135">
        <v>1.4990125476585271E-2</v>
      </c>
      <c r="V82" s="135">
        <v>1.5303776823130482E-2</v>
      </c>
      <c r="W82" s="135">
        <v>3.3076081301177694E-2</v>
      </c>
      <c r="X82" s="141">
        <v>0.99999999999999978</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45" t="s">
        <v>6</v>
      </c>
      <c r="C88" s="246"/>
      <c r="D88" s="246"/>
      <c r="E88" s="246"/>
      <c r="F88" s="246"/>
      <c r="G88" s="246"/>
      <c r="H88" s="246"/>
      <c r="I88" s="246"/>
      <c r="J88" s="246"/>
      <c r="K88" s="246"/>
      <c r="L88" s="246"/>
      <c r="M88" s="246"/>
      <c r="N88" s="246"/>
      <c r="O88" s="246"/>
      <c r="P88" s="246"/>
      <c r="Q88" s="246"/>
      <c r="R88" s="246"/>
      <c r="S88" s="246"/>
      <c r="T88" s="246"/>
      <c r="U88" s="246"/>
      <c r="V88" s="246"/>
      <c r="W88" s="246"/>
      <c r="X88" s="246"/>
      <c r="Y88" s="246"/>
    </row>
    <row r="89" spans="2:26" ht="18.75" customHeight="1" x14ac:dyDescent="0.2">
      <c r="B89" s="245"/>
      <c r="C89" s="246"/>
      <c r="D89" s="246"/>
      <c r="E89" s="246"/>
      <c r="F89" s="246"/>
      <c r="G89" s="246"/>
      <c r="H89" s="246"/>
      <c r="I89" s="246"/>
      <c r="J89" s="246"/>
      <c r="K89" s="246"/>
      <c r="L89" s="246"/>
      <c r="M89" s="246"/>
      <c r="N89" s="246"/>
      <c r="O89" s="246"/>
      <c r="P89" s="246"/>
      <c r="Q89" s="246"/>
      <c r="R89" s="246"/>
      <c r="S89" s="246"/>
      <c r="T89" s="246"/>
      <c r="U89" s="246"/>
      <c r="V89" s="246"/>
      <c r="W89" s="246"/>
      <c r="X89" s="246"/>
      <c r="Y89" s="246"/>
    </row>
    <row r="90" spans="2:26" ht="18.75" customHeight="1" x14ac:dyDescent="0.2">
      <c r="B90" s="245"/>
      <c r="C90" s="246"/>
      <c r="D90" s="246"/>
      <c r="E90" s="246"/>
      <c r="F90" s="246"/>
      <c r="G90" s="246"/>
      <c r="H90" s="246"/>
      <c r="I90" s="246"/>
      <c r="J90" s="246"/>
      <c r="K90" s="246"/>
      <c r="L90" s="246"/>
      <c r="M90" s="246"/>
      <c r="N90" s="246"/>
      <c r="O90" s="246"/>
      <c r="P90" s="246"/>
      <c r="Q90" s="246"/>
      <c r="R90" s="246"/>
      <c r="S90" s="246"/>
      <c r="T90" s="246"/>
      <c r="U90" s="246"/>
      <c r="V90" s="246"/>
      <c r="W90" s="246"/>
      <c r="X90" s="246"/>
      <c r="Y90" s="246"/>
    </row>
    <row r="91" spans="2:26" ht="18.75" customHeight="1" x14ac:dyDescent="0.2">
      <c r="B91" s="245"/>
      <c r="C91" s="246"/>
      <c r="D91" s="246"/>
      <c r="E91" s="246"/>
      <c r="F91" s="246"/>
      <c r="G91" s="246"/>
      <c r="H91" s="246"/>
      <c r="I91" s="246"/>
      <c r="J91" s="246"/>
      <c r="K91" s="246"/>
      <c r="L91" s="246"/>
      <c r="M91" s="246"/>
      <c r="N91" s="246"/>
      <c r="O91" s="246"/>
      <c r="P91" s="246"/>
      <c r="Q91" s="246"/>
      <c r="R91" s="246"/>
      <c r="S91" s="246"/>
      <c r="T91" s="246"/>
      <c r="U91" s="246"/>
      <c r="V91" s="246"/>
      <c r="W91" s="246"/>
      <c r="X91" s="246"/>
      <c r="Y91" s="246"/>
    </row>
    <row r="92" spans="2:26" ht="49.5" customHeight="1" x14ac:dyDescent="0.2">
      <c r="B92" s="245"/>
      <c r="C92" s="246"/>
      <c r="D92" s="246"/>
      <c r="E92" s="246"/>
      <c r="F92" s="246"/>
      <c r="G92" s="246"/>
      <c r="H92" s="246"/>
      <c r="I92" s="246"/>
      <c r="J92" s="246"/>
      <c r="K92" s="246"/>
      <c r="L92" s="246"/>
      <c r="M92" s="246"/>
      <c r="N92" s="246"/>
      <c r="O92" s="246"/>
      <c r="P92" s="246"/>
      <c r="Q92" s="246"/>
      <c r="R92" s="246"/>
      <c r="S92" s="246"/>
      <c r="T92" s="246"/>
      <c r="U92" s="246"/>
      <c r="V92" s="246"/>
      <c r="W92" s="246"/>
      <c r="X92" s="246"/>
      <c r="Y92" s="246"/>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B88:Y92"/>
    <mergeCell ref="R7:W7"/>
    <mergeCell ref="D37:E46"/>
    <mergeCell ref="D18:I18"/>
    <mergeCell ref="D36:I36"/>
    <mergeCell ref="J53:K53"/>
    <mergeCell ref="D47:I47"/>
    <mergeCell ref="D50:I50"/>
    <mergeCell ref="D19:E35"/>
    <mergeCell ref="D8:E17"/>
    <mergeCell ref="D51:I51"/>
    <mergeCell ref="B53:C53"/>
    <mergeCell ref="D53:E53"/>
    <mergeCell ref="F53:G53"/>
    <mergeCell ref="D48:E48"/>
    <mergeCell ref="D49:I4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2026-05-11T19:39:20Z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2026-05-11T19:38:09Z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77c1ad6e-0702-42ca-a1bc-367acc0b5b67</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