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1. APPs\7. Bases de datos en Subdirección\Parametros Metodología\2026\"/>
    </mc:Choice>
  </mc:AlternateContent>
  <xr:revisionPtr revIDLastSave="0" documentId="13_ncr:1_{15D53A46-392D-4052-AEEB-E41AAC83640D}" xr6:coauthVersionLast="47" xr6:coauthVersionMax="47" xr10:uidLastSave="{00000000-0000-0000-0000-000000000000}"/>
  <bookViews>
    <workbookView xWindow="19090" yWindow="-1220" windowWidth="19420" windowHeight="10300" xr2:uid="{00000000-000D-0000-FFFF-FFFF00000000}"/>
  </bookViews>
  <sheets>
    <sheet name="Estructuración " sheetId="1" r:id="rId1"/>
    <sheet name="Seguimiento" sheetId="2" r:id="rId2"/>
    <sheet name="Plantilla ambiental" sheetId="4" r:id="rId3"/>
    <sheet name="Plantilla Predial" sheetId="3" r:id="rId4"/>
    <sheet name="Plantilla Redes" sheetId="5" r:id="rId5"/>
    <sheet name="Plantilla geológico"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 l="1"/>
  <c r="J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Jenifer Bustamante Moreno</author>
  </authors>
  <commentList>
    <comment ref="A1" authorId="0" shapeId="0" xr:uid="{00000000-0006-0000-0200-000001000000}">
      <text>
        <r>
          <rPr>
            <sz val="9"/>
            <color indexed="81"/>
            <rFont val="Tahoma"/>
            <family val="2"/>
          </rPr>
          <t xml:space="preserve">
LA BASE DE DATOS CONSOLIDADA DE PROYECTOS TERMINADOS DEBERÁ CONTAR COMO MÍNIMO CON LA SIGUIENTE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Jenifer Bustamante Moreno</author>
  </authors>
  <commentList>
    <comment ref="A1" authorId="0" shapeId="0" xr:uid="{00000000-0006-0000-0300-000001000000}">
      <text>
        <r>
          <rPr>
            <sz val="9"/>
            <color indexed="81"/>
            <rFont val="Tahoma"/>
            <family val="2"/>
          </rPr>
          <t xml:space="preserve">LA BASE DE DATOS CONSOLIDADA DE PROYECTOS TERMINADOS DEBERÁ CONTAR COMO MÍNIMO CON LA SIGUIENTE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Jenifer Bustamante Moreno</author>
  </authors>
  <commentList>
    <comment ref="B1" authorId="0" shapeId="0" xr:uid="{00000000-0006-0000-0400-000001000000}">
      <text>
        <r>
          <rPr>
            <sz val="9"/>
            <color indexed="81"/>
            <rFont val="Tahoma"/>
            <family val="2"/>
          </rPr>
          <t xml:space="preserve">
LA BASE DE DATOS CONSOLIDADA DE PROYECTOS TERMINADOS DEBERÁ CONTAR COMO MÍNIMO CON LA SIGUIENTE INFORMACIÓN.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Jenifer Bustamante Moreno</author>
  </authors>
  <commentList>
    <comment ref="B1" authorId="0" shapeId="0" xr:uid="{00000000-0006-0000-0500-000001000000}">
      <text>
        <r>
          <rPr>
            <sz val="9"/>
            <color indexed="81"/>
            <rFont val="Tahoma"/>
            <family val="2"/>
          </rPr>
          <t xml:space="preserve">
LA BASE DE DATOS CONSOLIDADA DE PROYECTOS TERMINADOS DEBERÁ CONTAR COMO MÍNIMO CON LA SIGUIENTE INFORMACIÓN.</t>
        </r>
      </text>
    </comment>
  </commentList>
</comments>
</file>

<file path=xl/sharedStrings.xml><?xml version="1.0" encoding="utf-8"?>
<sst xmlns="http://schemas.openxmlformats.org/spreadsheetml/2006/main" count="247" uniqueCount="121">
  <si>
    <t xml:space="preserve">Fecha de actualización </t>
  </si>
  <si>
    <r>
      <t xml:space="preserve">Los proyectos de estructuración son proyectos que se encuentran en la fase inicial y que aun no han sido suscritos. En este sentido, </t>
    </r>
    <r>
      <rPr>
        <b/>
        <sz val="11"/>
        <color theme="3"/>
        <rFont val="Calibri"/>
        <family val="2"/>
        <scheme val="minor"/>
      </rPr>
      <t>la información que se tiene  del proyecto es preliminar y muy poco exacta.</t>
    </r>
    <r>
      <rPr>
        <sz val="11"/>
        <color theme="1"/>
        <rFont val="Calibri"/>
        <family val="2"/>
        <scheme val="minor"/>
      </rPr>
      <t xml:space="preserve"> Por lo anterior, </t>
    </r>
    <r>
      <rPr>
        <b/>
        <sz val="11"/>
        <color theme="3"/>
        <rFont val="Calibri"/>
        <family val="2"/>
        <scheme val="minor"/>
      </rPr>
      <t xml:space="preserve">el nivel de incertidumbre es mayor </t>
    </r>
    <r>
      <rPr>
        <sz val="11"/>
        <color theme="1"/>
        <rFont val="Calibri"/>
        <family val="2"/>
        <scheme val="minor"/>
      </rPr>
      <t xml:space="preserve">y los parámetros que se utilizarán deben reflejar dicha incertidumbre. </t>
    </r>
  </si>
  <si>
    <r>
      <t xml:space="preserve">Los proyectos en seguimiento que cuentan con información de primera mano, </t>
    </r>
    <r>
      <rPr>
        <b/>
        <sz val="11"/>
        <color theme="3"/>
        <rFont val="Calibri"/>
        <family val="2"/>
        <scheme val="minor"/>
      </rPr>
      <t>suelen contar con menos incertidumbre</t>
    </r>
    <r>
      <rPr>
        <sz val="11"/>
        <color theme="1"/>
        <rFont val="Calibri"/>
        <family val="2"/>
        <scheme val="minor"/>
      </rPr>
      <t xml:space="preserve">, dado que los datos obtenidos se obtienen directamente del proyecto. </t>
    </r>
  </si>
  <si>
    <t xml:space="preserve">Proyecto </t>
  </si>
  <si>
    <t>Fuente: Agencia Nacional de Infraestructura</t>
  </si>
  <si>
    <t xml:space="preserve">Esta información es indicativa y será utilizada unicamente para los fines de la resolución 4859 de 2019. En ningun caso se puede dar una interpretación diferente a la información acá presentada. </t>
  </si>
  <si>
    <t>Redes</t>
  </si>
  <si>
    <t xml:space="preserve"> %  promedio sobrecosto proyectos</t>
  </si>
  <si>
    <t>DO</t>
  </si>
  <si>
    <t>Predial</t>
  </si>
  <si>
    <t>Ambiental</t>
  </si>
  <si>
    <t>Geológico</t>
  </si>
  <si>
    <t>Los proyectos que se encuentran en su primer año de ejecución y que no cuentan con información actualizada, utilizarán los porcentajes de Estructuración</t>
  </si>
  <si>
    <t>Supuestos macroeconómicos</t>
  </si>
  <si>
    <t>Variable Macroeconómica</t>
  </si>
  <si>
    <t>Percentil de riesgo</t>
  </si>
  <si>
    <t>5 Años</t>
  </si>
  <si>
    <t>Tiempo mínimo de valoración de riesgos de ingreso diferentes a demanda</t>
  </si>
  <si>
    <t xml:space="preserve">Dentro de este riesgo está la no instalación de peajes, no incremento de tarifas, etc. </t>
  </si>
  <si>
    <t xml:space="preserve">Parámetro </t>
  </si>
  <si>
    <t>Definición - objetivo</t>
  </si>
  <si>
    <t xml:space="preserve">Categoría histórica </t>
  </si>
  <si>
    <t>Categoría Recategorizada</t>
  </si>
  <si>
    <t>Valor Parámetro</t>
  </si>
  <si>
    <t xml:space="preserve">Observación </t>
  </si>
  <si>
    <t>q</t>
  </si>
  <si>
    <t>Desvío NEGATIVO y POSITIVO entre la historia y estructuración</t>
  </si>
  <si>
    <t>I</t>
  </si>
  <si>
    <t>II</t>
  </si>
  <si>
    <t>II-III-IV</t>
  </si>
  <si>
    <t>III</t>
  </si>
  <si>
    <t>V</t>
  </si>
  <si>
    <t>IV</t>
  </si>
  <si>
    <t>VI</t>
  </si>
  <si>
    <t>VII</t>
  </si>
  <si>
    <t xml:space="preserve">q' </t>
  </si>
  <si>
    <t xml:space="preserve">Desvío entre la historia y estructuración  (tráfico estructuración MENOR a tráfico histórico diferencial) - Compensación </t>
  </si>
  <si>
    <t>IE</t>
  </si>
  <si>
    <t xml:space="preserve">En caso en que se pretenda modelar alguna de las categorias que no cuentan con información, se asumirá que q' es 0. </t>
  </si>
  <si>
    <t>IIE</t>
  </si>
  <si>
    <t>IIE -IIIE-IVE</t>
  </si>
  <si>
    <t>IIIE</t>
  </si>
  <si>
    <t>VE</t>
  </si>
  <si>
    <t>No reporta</t>
  </si>
  <si>
    <t>IVE</t>
  </si>
  <si>
    <t>VIE</t>
  </si>
  <si>
    <t>VIIE</t>
  </si>
  <si>
    <t>r</t>
  </si>
  <si>
    <t xml:space="preserve">Porcentaje de tráfico diferencial respecto al pleno </t>
  </si>
  <si>
    <t>I vs IE</t>
  </si>
  <si>
    <t>En otros sectores diferentes a los viales, se deberá presentar una propuesta de "r" y la DGCPTN la evaluará. 
En caso en que exista información de la región o información más precisa respecto a la estimación que se quiere realizar, se podrá presentar para estudio de la DGCPTN.</t>
  </si>
  <si>
    <t>II vs IIE</t>
  </si>
  <si>
    <t>II vs IIE -IIIE -IVE</t>
  </si>
  <si>
    <t>III vs IIIE</t>
  </si>
  <si>
    <t>IV vs IVE</t>
  </si>
  <si>
    <t>V vs VE</t>
  </si>
  <si>
    <t>d</t>
  </si>
  <si>
    <t xml:space="preserve">Porcentaje de TARIFA diferencial respecto a la plena </t>
  </si>
  <si>
    <t>En otros sectores diferentes a los viales, se deberá presentar una propuesta de "d" y la DGCPTN la evaluará. 
En caso en que exista información de la región o información más precisa respecto a la estimación que se quiere realizar, se podrá presentar para estudio de la DGCPTN.</t>
  </si>
  <si>
    <t xml:space="preserve">Teta </t>
  </si>
  <si>
    <t xml:space="preserve">Porcentaje cambio estructural </t>
  </si>
  <si>
    <t xml:space="preserve">Nota2: Esta información se actualizará periodicamente, teniendo en cuenta los datos más actualizados de tráfico posibles. </t>
  </si>
  <si>
    <t>1. En el caso de proyectos con más de 5 categorias históricas, se tomará el valor de la recategorización (columna Q).
2. En el caso de proyectos que cuenten con peajes nuevos y existentes, el valor de q corresponderá al promedio de desvio por categoria en los peajes existentes de dicho proyecto, siempre y cuando se cuente con información para más de 3 años comparables.  
3. En caso en que el proyecto no cuente con categorías, el q se estimará con base en información de otros proyectos. En caso de no existir, se asumirá que q=0 hasta tanto exista información.</t>
  </si>
  <si>
    <t>1. En el caso de proyectos con más de 5 categorias históricas, se tomará el valor de la recategorización (columna Q).
2. En el caso de proyectos que cuenten con peajes nuevos y existentes, el valor de "q" corresponderá al promedio de desvio por categoria en los peajes existentes de dicho proyecto, siempre y cuando se cuente con información para más de 3 años comparables.  
3. En caso en que el proyecto no cuente con categorías, el "q" se estimará con base en información de otros proyectos. En caso de no existir, se asumirá que q=0 hasta tanto exista información.</t>
  </si>
  <si>
    <t>Valor contractual de la subcuenta</t>
  </si>
  <si>
    <t>Número de predio</t>
  </si>
  <si>
    <t>Tamaño del predio</t>
  </si>
  <si>
    <t>Región del predio</t>
  </si>
  <si>
    <t>Municipio del predio</t>
  </si>
  <si>
    <t>Departamento del predio</t>
  </si>
  <si>
    <t>Tipo de actividad económica del predio</t>
  </si>
  <si>
    <t>Fecha ficha predial</t>
  </si>
  <si>
    <t>Fecha avaluo inicial</t>
  </si>
  <si>
    <t>Avaluo inicial del predio</t>
  </si>
  <si>
    <t>Fecha actualización</t>
  </si>
  <si>
    <t>Valor de actualizaciones realizadas (habrá tantas columnas como actualizaciones)</t>
  </si>
  <si>
    <t>Titularidad del predio ( Baldio,  bien público, persona natural, etc)</t>
  </si>
  <si>
    <t>Tipo de Adquisición</t>
  </si>
  <si>
    <t xml:space="preserve">Estado de adquisción </t>
  </si>
  <si>
    <t>Compensaciones sociales</t>
  </si>
  <si>
    <t>Valor final del predio (promesa de compraventa)</t>
  </si>
  <si>
    <t xml:space="preserve">número de permiso /licencia o trámite con compensación </t>
  </si>
  <si>
    <t xml:space="preserve">Autoridad ambiental encargada </t>
  </si>
  <si>
    <t xml:space="preserve">Tipo de afectación </t>
  </si>
  <si>
    <t xml:space="preserve">Tipo de compensación </t>
  </si>
  <si>
    <t>valor de la compensación</t>
  </si>
  <si>
    <t>Hectareas afectadas</t>
  </si>
  <si>
    <t>Fecha de inico trámite</t>
  </si>
  <si>
    <t>Fecha de respuesta</t>
  </si>
  <si>
    <t>Fecha de otrogamiento de la licencia / permiso o trámite</t>
  </si>
  <si>
    <t>Tipo de red del proyecto</t>
  </si>
  <si>
    <t>Empresa propietaria de la red</t>
  </si>
  <si>
    <t>Intersecciones con la red</t>
  </si>
  <si>
    <t>valor del traslado o itervención de cada red</t>
  </si>
  <si>
    <t>Tipo de intervención a realizar</t>
  </si>
  <si>
    <t>Longitud efectiva de la red</t>
  </si>
  <si>
    <t xml:space="preserve">Valor contractual de la subcuenta (Cantidad de obra inicial) </t>
  </si>
  <si>
    <t>Items contemplados inicialmente</t>
  </si>
  <si>
    <t>Cantidad de obra actualizada x item</t>
  </si>
  <si>
    <t>Valor actualizado (Cantidad de obra y precio)</t>
  </si>
  <si>
    <t xml:space="preserve">En caso en que se considere un cambio estrucutral negativo, se tomará la información del estudio de tráfico del proyecto. 
En cualquier caso, antes de utilizar estos porcentajes, se deberá evaluar la posibilidad de contar con información particular del proyecto, con base en herramientas de modelación de tráfico con las que cuente la entidad (diferente al estudio de tráfico del estructurador). </t>
  </si>
  <si>
    <t>En los casos en que el crecimiento de la variable de demanda en el estudio de tráfico esté por debajo de 1,5% en promedio, se utilizará el 50% de dicho crecimiento, como crecimiento del PIB</t>
  </si>
  <si>
    <t>Depende del avance de obra</t>
  </si>
  <si>
    <t>Para poyectos en estructuración se utilizarán los siguientes parámetros</t>
  </si>
  <si>
    <t xml:space="preserve">Otros riesgos de sobrecosto </t>
  </si>
  <si>
    <t>Si no es aplicable el panel de expertos, los parámetros que se utilizarán para otros riesgos de sobrecosto son</t>
  </si>
  <si>
    <t xml:space="preserve">Los proyectos de primera a tercera generación que no cuentan con una estimación propia de sobrecostos, utilizarán los valores de la tabla como referencia. </t>
  </si>
  <si>
    <t>Para los proyectos que cuentan con información particular, se tendrá en cuenta su respectivo porcentaje de sobrecosto y su DP, con base en la información oficial más reciente enviada al MHCP.</t>
  </si>
  <si>
    <t xml:space="preserve">Cambio estructural ( Teta) </t>
  </si>
  <si>
    <t>II -III - IV</t>
  </si>
  <si>
    <t xml:space="preserve">Para otros sectores que no cuenten con categorías, se deberá sustentar la incorporación de un cambio estrucutral, o se asumirá que este es 0. </t>
  </si>
  <si>
    <t>Los parámetros que se utilizarán para otros riesgos de sobrecosto en seguimiento, son</t>
  </si>
  <si>
    <t>,</t>
  </si>
  <si>
    <t>PIB (escenario de menor recaudo por demanda)</t>
  </si>
  <si>
    <t>PIB (escenario de menor recaudo por no instalación, no aumento de tarifas o similares)</t>
  </si>
  <si>
    <t>2022 en adelante</t>
  </si>
  <si>
    <t xml:space="preserve">En caso en que se considere un cambio estrucutral negativo, se tomará la información del estudio de tráfico del proyecto. 
</t>
  </si>
  <si>
    <t xml:space="preserve">En cualquier caso, antes de utilizar estos porcentajes, se deberá evaluar la posibilidad de contar con información particular del proyecto, con base en herramientas de modelación de tráfico con las que cuente la entidad (diferente al estudio de tráfico del estructurador). </t>
  </si>
  <si>
    <t xml:space="preserve"> </t>
  </si>
  <si>
    <t>Nota: Información calculada con base en los tráficos y tarifas reales de los peajes reportados por la ANI y el INVIAS con corte a octubre de 2024.</t>
  </si>
  <si>
    <t>Estas proyecciones también aplicarán para los trimestres de 2025 que aun no tienen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</si>
</sst>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9"/>
      <color indexed="81"/>
      <name val="Tahoma"/>
      <family val="2"/>
    </font>
  </fonts>
  <fills count="2">
    <fill>
      <patternFill patternType="none"/>
    </fill>
    <fill>
      <patternFill patternType="gray125"/>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1" xfId="0" applyBorder="1"/>
    <xf numFmtId="0" fontId="5" fillId="0" borderId="1" xfId="0" applyFont="1" applyBorder="1"/>
    <xf numFmtId="17" fontId="5" fillId="0" borderId="2" xfId="0" applyNumberFormat="1" applyFont="1" applyBorder="1"/>
    <xf numFmtId="0" fontId="0" fillId="0" borderId="0" xfId="0" applyAlignment="1">
      <alignment vertical="center" wrapText="1"/>
    </xf>
    <xf numFmtId="0" fontId="0" fillId="0" borderId="7" xfId="0" applyBorder="1"/>
    <xf numFmtId="0" fontId="0" fillId="0" borderId="7" xfId="0" applyBorder="1" applyAlignment="1">
      <alignment horizontal="center"/>
    </xf>
    <xf numFmtId="0" fontId="0" fillId="0" borderId="9" xfId="0" applyBorder="1" applyAlignment="1">
      <alignment horizontal="center"/>
    </xf>
    <xf numFmtId="0" fontId="6" fillId="0" borderId="0" xfId="0" applyFont="1" applyAlignment="1">
      <alignment horizontal="left"/>
    </xf>
    <xf numFmtId="0" fontId="0" fillId="0" borderId="0" xfId="0" applyAlignment="1">
      <alignment horizontal="center"/>
    </xf>
    <xf numFmtId="0" fontId="3" fillId="0" borderId="11" xfId="0" applyFont="1" applyBorder="1" applyAlignment="1">
      <alignment horizontal="center"/>
    </xf>
    <xf numFmtId="0" fontId="0" fillId="0" borderId="13" xfId="0" applyBorder="1" applyAlignment="1">
      <alignment horizontal="center"/>
    </xf>
    <xf numFmtId="0" fontId="0" fillId="0" borderId="12" xfId="0" applyBorder="1"/>
    <xf numFmtId="9" fontId="0" fillId="0" borderId="7" xfId="2" applyFont="1" applyBorder="1" applyAlignment="1">
      <alignment horizontal="center"/>
    </xf>
    <xf numFmtId="9" fontId="0" fillId="0" borderId="13" xfId="2" applyFont="1" applyBorder="1" applyAlignment="1">
      <alignment horizontal="center"/>
    </xf>
    <xf numFmtId="0" fontId="0" fillId="0" borderId="10" xfId="0" applyBorder="1" applyAlignment="1">
      <alignment horizontal="center"/>
    </xf>
    <xf numFmtId="0" fontId="3" fillId="0" borderId="20" xfId="0" applyFont="1" applyBorder="1" applyAlignment="1">
      <alignment horizontal="center"/>
    </xf>
    <xf numFmtId="9" fontId="0" fillId="0" borderId="9" xfId="2" applyFont="1" applyBorder="1" applyAlignment="1">
      <alignment horizontal="center"/>
    </xf>
    <xf numFmtId="9" fontId="0" fillId="0" borderId="10" xfId="2" applyFont="1" applyBorder="1" applyAlignment="1">
      <alignment horizontal="center"/>
    </xf>
    <xf numFmtId="0" fontId="6" fillId="0" borderId="0" xfId="0" applyFont="1"/>
    <xf numFmtId="0" fontId="0" fillId="0" borderId="2" xfId="0" applyBorder="1"/>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0" fillId="0" borderId="7" xfId="0" applyBorder="1" applyAlignment="1">
      <alignment horizontal="center" vertical="center"/>
    </xf>
    <xf numFmtId="9" fontId="0" fillId="0" borderId="7" xfId="2" applyFont="1" applyBorder="1" applyAlignment="1">
      <alignment horizontal="center" vertical="center"/>
    </xf>
    <xf numFmtId="164" fontId="0" fillId="0" borderId="10" xfId="1" applyNumberFormat="1" applyFont="1" applyBorder="1" applyAlignment="1">
      <alignment horizontal="center" vertical="center"/>
    </xf>
    <xf numFmtId="9" fontId="0" fillId="0" borderId="10" xfId="2" applyFont="1" applyBorder="1" applyAlignment="1">
      <alignment horizontal="center" vertical="center"/>
    </xf>
    <xf numFmtId="164" fontId="0" fillId="0" borderId="7" xfId="1" applyNumberFormat="1" applyFont="1" applyBorder="1" applyAlignment="1">
      <alignment horizontal="center" vertical="center"/>
    </xf>
    <xf numFmtId="9" fontId="4" fillId="0" borderId="7" xfId="2" applyFont="1" applyBorder="1" applyAlignment="1">
      <alignment horizontal="center" vertical="center"/>
    </xf>
    <xf numFmtId="164" fontId="0" fillId="0" borderId="10" xfId="1" applyNumberFormat="1" applyFont="1" applyBorder="1" applyAlignment="1">
      <alignment horizontal="center"/>
    </xf>
    <xf numFmtId="164" fontId="0" fillId="0" borderId="7" xfId="1" applyNumberFormat="1" applyFont="1" applyBorder="1" applyAlignment="1">
      <alignment horizontal="center"/>
    </xf>
    <xf numFmtId="164" fontId="0" fillId="0" borderId="9" xfId="1" applyNumberFormat="1" applyFont="1" applyBorder="1" applyAlignment="1">
      <alignment horizontal="center"/>
    </xf>
    <xf numFmtId="164" fontId="0" fillId="0" borderId="13" xfId="1" applyNumberFormat="1" applyFont="1" applyBorder="1" applyAlignment="1">
      <alignment horizontal="center"/>
    </xf>
    <xf numFmtId="0" fontId="3" fillId="0" borderId="11" xfId="0" applyFont="1" applyBorder="1" applyAlignment="1">
      <alignment horizontal="center" vertical="center" wrapText="1"/>
    </xf>
    <xf numFmtId="0" fontId="0" fillId="0" borderId="4" xfId="0" applyBorder="1"/>
    <xf numFmtId="0" fontId="3" fillId="0" borderId="10" xfId="0" applyFont="1" applyBorder="1" applyAlignment="1">
      <alignment horizontal="center" wrapText="1"/>
    </xf>
    <xf numFmtId="9" fontId="0" fillId="0" borderId="0" xfId="2" applyFont="1"/>
    <xf numFmtId="9" fontId="6" fillId="0" borderId="2" xfId="0" applyNumberFormat="1" applyFont="1" applyBorder="1"/>
    <xf numFmtId="0" fontId="3" fillId="0" borderId="0" xfId="0" applyFont="1"/>
    <xf numFmtId="0" fontId="6" fillId="0" borderId="24" xfId="0" applyFont="1" applyBorder="1" applyAlignment="1">
      <alignment horizontal="center" wrapText="1"/>
    </xf>
    <xf numFmtId="0" fontId="3" fillId="0" borderId="27" xfId="0" applyFont="1" applyBorder="1" applyAlignment="1">
      <alignment horizontal="center"/>
    </xf>
    <xf numFmtId="0" fontId="0" fillId="0" borderId="1" xfId="0" applyBorder="1" applyAlignment="1">
      <alignment horizontal="center" vertical="center"/>
    </xf>
    <xf numFmtId="9" fontId="0" fillId="0" borderId="2" xfId="0" applyNumberFormat="1" applyBorder="1" applyAlignment="1">
      <alignment horizontal="center" vertical="center"/>
    </xf>
    <xf numFmtId="0" fontId="3" fillId="0" borderId="10" xfId="0" applyFont="1" applyBorder="1" applyAlignment="1">
      <alignment horizontal="center"/>
    </xf>
    <xf numFmtId="9" fontId="0" fillId="0" borderId="9" xfId="2" applyFont="1" applyBorder="1" applyAlignment="1">
      <alignment horizontal="center" vertical="center"/>
    </xf>
    <xf numFmtId="9" fontId="0" fillId="0" borderId="0" xfId="0" applyNumberFormat="1"/>
    <xf numFmtId="10" fontId="0" fillId="0" borderId="12" xfId="0" applyNumberFormat="1" applyBorder="1"/>
    <xf numFmtId="10" fontId="0" fillId="0" borderId="14" xfId="0" applyNumberFormat="1" applyBorder="1"/>
    <xf numFmtId="9" fontId="0" fillId="0" borderId="14" xfId="2" applyFont="1" applyBorder="1" applyAlignment="1">
      <alignment horizontal="center" vertical="center"/>
    </xf>
    <xf numFmtId="9" fontId="0" fillId="0" borderId="14" xfId="2" applyFont="1" applyFill="1" applyBorder="1" applyAlignment="1">
      <alignment horizontal="center" vertical="center"/>
    </xf>
    <xf numFmtId="9" fontId="0" fillId="0" borderId="21" xfId="2" applyFont="1" applyBorder="1" applyAlignment="1">
      <alignment horizontal="center" vertical="center"/>
    </xf>
    <xf numFmtId="0" fontId="6" fillId="0" borderId="0" xfId="0" applyFont="1" applyAlignment="1">
      <alignment horizontal="left" vertical="top"/>
    </xf>
    <xf numFmtId="0" fontId="0" fillId="0" borderId="0" xfId="0"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9" fontId="0" fillId="0" borderId="18" xfId="2" applyFont="1" applyFill="1" applyBorder="1" applyAlignment="1">
      <alignment horizontal="center" vertical="center"/>
    </xf>
    <xf numFmtId="9" fontId="0" fillId="0" borderId="19" xfId="2" applyFont="1" applyFill="1" applyBorder="1" applyAlignment="1">
      <alignment horizontal="center" vertical="center"/>
    </xf>
    <xf numFmtId="9" fontId="0" fillId="0" borderId="6" xfId="2" applyFont="1" applyFill="1" applyBorder="1" applyAlignment="1">
      <alignment horizontal="center" vertical="center"/>
    </xf>
    <xf numFmtId="9" fontId="0" fillId="0" borderId="17" xfId="2" applyFont="1" applyFill="1" applyBorder="1" applyAlignment="1">
      <alignment horizontal="center" vertical="center"/>
    </xf>
    <xf numFmtId="9" fontId="0" fillId="0" borderId="22" xfId="2" applyFont="1" applyFill="1" applyBorder="1" applyAlignment="1">
      <alignment horizontal="center" vertical="center"/>
    </xf>
    <xf numFmtId="9" fontId="0" fillId="0" borderId="23" xfId="2" applyFont="1" applyFill="1" applyBorder="1" applyAlignment="1">
      <alignment horizontal="center" vertical="center"/>
    </xf>
    <xf numFmtId="0" fontId="0" fillId="0" borderId="1" xfId="0" applyBorder="1" applyAlignment="1">
      <alignment horizontal="center"/>
    </xf>
    <xf numFmtId="0" fontId="0" fillId="0" borderId="28" xfId="0" applyBorder="1" applyAlignment="1">
      <alignment horizontal="center"/>
    </xf>
    <xf numFmtId="0" fontId="0" fillId="0" borderId="4"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30"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9" fontId="0" fillId="0" borderId="26" xfId="2" applyFont="1" applyBorder="1" applyAlignment="1">
      <alignment horizontal="center" vertical="center"/>
    </xf>
    <xf numFmtId="9" fontId="0" fillId="0" borderId="32" xfId="2" applyFont="1" applyBorder="1" applyAlignment="1">
      <alignment horizontal="center" vertical="center"/>
    </xf>
    <xf numFmtId="9" fontId="0" fillId="0" borderId="19" xfId="2" applyFont="1" applyBorder="1" applyAlignment="1">
      <alignment horizontal="center" vertical="center"/>
    </xf>
    <xf numFmtId="0" fontId="0" fillId="0" borderId="19" xfId="0" applyBorder="1" applyAlignment="1">
      <alignment horizontal="center" vertical="center" wrapText="1"/>
    </xf>
    <xf numFmtId="9" fontId="0" fillId="0" borderId="9" xfId="2" applyFont="1" applyBorder="1" applyAlignment="1">
      <alignment horizontal="center" vertical="center"/>
    </xf>
    <xf numFmtId="9" fontId="0" fillId="0" borderId="18" xfId="2" applyNumberFormat="1" applyFont="1" applyBorder="1" applyAlignment="1">
      <alignment horizontal="center" vertical="center"/>
    </xf>
    <xf numFmtId="9" fontId="3" fillId="0" borderId="11" xfId="0" applyNumberFormat="1" applyFont="1" applyBorder="1" applyAlignment="1">
      <alignment horizontal="center"/>
    </xf>
    <xf numFmtId="9" fontId="0" fillId="0" borderId="6" xfId="2" applyNumberFormat="1" applyFont="1" applyBorder="1" applyAlignment="1">
      <alignment horizontal="center" vertical="center"/>
    </xf>
    <xf numFmtId="9" fontId="0" fillId="0" borderId="22" xfId="2" applyNumberFormat="1" applyFont="1" applyBorder="1" applyAlignment="1">
      <alignment horizontal="center" vertical="center"/>
    </xf>
    <xf numFmtId="9" fontId="3" fillId="0" borderId="20" xfId="0" applyNumberFormat="1" applyFont="1" applyBorder="1" applyAlignment="1">
      <alignment horizontal="center"/>
    </xf>
    <xf numFmtId="9" fontId="0" fillId="0" borderId="19" xfId="2" applyNumberFormat="1" applyFont="1" applyBorder="1" applyAlignment="1">
      <alignment horizontal="center" vertical="center"/>
    </xf>
    <xf numFmtId="9" fontId="0" fillId="0" borderId="14" xfId="2" applyNumberFormat="1" applyFont="1" applyBorder="1" applyAlignment="1">
      <alignment horizontal="center" vertical="center"/>
    </xf>
    <xf numFmtId="9" fontId="0" fillId="0" borderId="17" xfId="2" applyNumberFormat="1" applyFont="1" applyBorder="1" applyAlignment="1">
      <alignment horizontal="center" vertical="center"/>
    </xf>
    <xf numFmtId="9" fontId="0" fillId="0" borderId="23" xfId="2" applyNumberFormat="1" applyFont="1" applyBorder="1" applyAlignment="1">
      <alignment horizontal="center" vertical="center"/>
    </xf>
    <xf numFmtId="9" fontId="0" fillId="0" borderId="21" xfId="2" applyNumberFormat="1"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1.%20APPs\7.%20Bases%20de%20datos%20en%20Subdirecci&#243;n\Actualizaci&#243;n%20Porcentajes%20de%20sobrecostos%204G\21.%20Radicado%20Diciembre%202025\ANI\RESUMEN%20PARAMETROS%2012.2025.xlsx" TargetMode="External"/><Relationship Id="rId1" Type="http://schemas.openxmlformats.org/officeDocument/2006/relationships/externalLinkPath" Target="/1.%20APPs/7.%20Bases%20de%20datos%20en%20Subdirecci&#243;n/Actualizaci&#243;n%20Porcentajes%20de%20sobrecostos%204G/21.%20Radicado%20Diciembre%202025/ANI/RESUMEN%20PARAMETROS%20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dial"/>
      <sheetName val="Ambiental"/>
      <sheetName val="Redes"/>
      <sheetName val="Geológico"/>
      <sheetName val="RESUMEN"/>
    </sheetNames>
    <sheetDataSet>
      <sheetData sheetId="0" refreshError="1"/>
      <sheetData sheetId="1" refreshError="1"/>
      <sheetData sheetId="2" refreshError="1"/>
      <sheetData sheetId="3" refreshError="1"/>
      <sheetData sheetId="4">
        <row r="8">
          <cell r="X8">
            <v>0.1258745319933674</v>
          </cell>
        </row>
        <row r="9">
          <cell r="X9">
            <v>0.40291476023875233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48"/>
  <sheetViews>
    <sheetView showGridLines="0" tabSelected="1" topLeftCell="M1" zoomScale="85" zoomScaleNormal="85" workbookViewId="0">
      <selection activeCell="N49" sqref="N49"/>
    </sheetView>
  </sheetViews>
  <sheetFormatPr baseColWidth="10" defaultRowHeight="15" x14ac:dyDescent="0.25"/>
  <cols>
    <col min="2" max="2" width="32.42578125" bestFit="1" customWidth="1"/>
    <col min="13" max="13" width="28.85546875" customWidth="1"/>
    <col min="14" max="14" width="92.28515625" customWidth="1"/>
    <col min="15" max="15" width="22.42578125" bestFit="1" customWidth="1"/>
    <col min="16" max="16" width="16.42578125" bestFit="1" customWidth="1"/>
    <col min="18" max="18" width="121.140625" customWidth="1"/>
  </cols>
  <sheetData>
    <row r="1" spans="2:15" ht="15.75" thickBot="1" x14ac:dyDescent="0.3"/>
    <row r="2" spans="2:15" ht="15.75" thickBot="1" x14ac:dyDescent="0.3">
      <c r="B2" s="2" t="s">
        <v>0</v>
      </c>
      <c r="C2" s="3">
        <v>45890</v>
      </c>
    </row>
    <row r="4" spans="2:15" x14ac:dyDescent="0.25">
      <c r="B4" s="53" t="s">
        <v>1</v>
      </c>
      <c r="C4" s="53"/>
      <c r="D4" s="53"/>
      <c r="E4" s="53"/>
      <c r="F4" s="53"/>
      <c r="G4" s="53"/>
      <c r="H4" s="53"/>
      <c r="I4" s="53"/>
      <c r="J4" s="53"/>
    </row>
    <row r="5" spans="2:15" x14ac:dyDescent="0.25">
      <c r="B5" s="53"/>
      <c r="C5" s="53"/>
      <c r="D5" s="53"/>
      <c r="E5" s="53"/>
      <c r="F5" s="53"/>
      <c r="G5" s="53"/>
      <c r="H5" s="53"/>
      <c r="I5" s="53"/>
      <c r="J5" s="53"/>
    </row>
    <row r="6" spans="2:15" x14ac:dyDescent="0.25">
      <c r="B6" s="53"/>
      <c r="C6" s="53"/>
      <c r="D6" s="53"/>
      <c r="E6" s="53"/>
      <c r="F6" s="53"/>
      <c r="G6" s="53"/>
      <c r="H6" s="53"/>
      <c r="I6" s="53"/>
      <c r="J6" s="53"/>
    </row>
    <row r="8" spans="2:15" x14ac:dyDescent="0.25">
      <c r="B8" s="39" t="s">
        <v>103</v>
      </c>
    </row>
    <row r="9" spans="2:15" ht="15.75" thickBot="1" x14ac:dyDescent="0.3"/>
    <row r="10" spans="2:15" ht="15.75" thickBot="1" x14ac:dyDescent="0.3">
      <c r="B10" s="9"/>
      <c r="C10" s="54" t="s">
        <v>9</v>
      </c>
      <c r="D10" s="55"/>
      <c r="E10" s="54" t="s">
        <v>10</v>
      </c>
      <c r="F10" s="55"/>
      <c r="G10" s="54" t="s">
        <v>6</v>
      </c>
      <c r="H10" s="55"/>
      <c r="I10" s="54" t="s">
        <v>11</v>
      </c>
      <c r="J10" s="55"/>
      <c r="M10" s="58" t="s">
        <v>13</v>
      </c>
      <c r="N10" s="44" t="s">
        <v>14</v>
      </c>
      <c r="O10" s="10" t="s">
        <v>115</v>
      </c>
    </row>
    <row r="11" spans="2:15" x14ac:dyDescent="0.25">
      <c r="B11" s="61" t="s">
        <v>7</v>
      </c>
      <c r="C11" s="63">
        <v>0.76654113478980601</v>
      </c>
      <c r="D11" s="10" t="s">
        <v>8</v>
      </c>
      <c r="E11" s="65">
        <v>0.63166404359600392</v>
      </c>
      <c r="F11" s="10" t="s">
        <v>8</v>
      </c>
      <c r="G11" s="65">
        <v>1.0465828804130139</v>
      </c>
      <c r="H11" s="10" t="s">
        <v>8</v>
      </c>
      <c r="I11" s="67">
        <v>0.66541492962989568</v>
      </c>
      <c r="J11" s="16" t="s">
        <v>8</v>
      </c>
      <c r="M11" s="59"/>
      <c r="N11" s="6" t="s">
        <v>113</v>
      </c>
      <c r="O11" s="47">
        <v>1.4999999999999999E-2</v>
      </c>
    </row>
    <row r="12" spans="2:15" ht="15.75" thickBot="1" x14ac:dyDescent="0.3">
      <c r="B12" s="62"/>
      <c r="C12" s="64"/>
      <c r="D12" s="49">
        <v>1.8355411440193693E-2</v>
      </c>
      <c r="E12" s="66"/>
      <c r="F12" s="49">
        <v>4.3730851188054386E-2</v>
      </c>
      <c r="G12" s="66"/>
      <c r="H12" s="49">
        <v>1.6766277707403965E-2</v>
      </c>
      <c r="I12" s="68"/>
      <c r="J12" s="51">
        <v>0.15196016878367039</v>
      </c>
      <c r="M12" s="60"/>
      <c r="N12" s="11" t="s">
        <v>114</v>
      </c>
      <c r="O12" s="48">
        <v>4.4999999999999998E-2</v>
      </c>
    </row>
    <row r="13" spans="2:15" ht="15.75" thickBot="1" x14ac:dyDescent="0.3">
      <c r="M13" s="19" t="s">
        <v>101</v>
      </c>
    </row>
    <row r="14" spans="2:15" x14ac:dyDescent="0.25">
      <c r="B14" s="41" t="s">
        <v>104</v>
      </c>
      <c r="C14" s="63">
        <v>0.57767680804117549</v>
      </c>
      <c r="D14" s="10" t="s">
        <v>8</v>
      </c>
      <c r="F14" s="37"/>
      <c r="M14" s="19" t="s">
        <v>120</v>
      </c>
    </row>
    <row r="15" spans="2:15" ht="35.25" thickBot="1" x14ac:dyDescent="0.3">
      <c r="B15" s="40" t="s">
        <v>105</v>
      </c>
      <c r="C15" s="64"/>
      <c r="D15" s="50">
        <v>5.2164778697318968E-2</v>
      </c>
    </row>
    <row r="16" spans="2:15" ht="15.75" thickBot="1" x14ac:dyDescent="0.3">
      <c r="M16" s="42" t="s">
        <v>15</v>
      </c>
      <c r="N16" s="43">
        <v>0.95</v>
      </c>
    </row>
    <row r="17" spans="2:18" ht="15.75" thickBot="1" x14ac:dyDescent="0.3">
      <c r="B17" s="8" t="s">
        <v>4</v>
      </c>
    </row>
    <row r="18" spans="2:18" ht="15.75" thickBot="1" x14ac:dyDescent="0.3">
      <c r="B18" s="8"/>
      <c r="M18" s="69" t="s">
        <v>17</v>
      </c>
      <c r="N18" s="70"/>
      <c r="O18" s="20" t="s">
        <v>16</v>
      </c>
    </row>
    <row r="19" spans="2:18" x14ac:dyDescent="0.25">
      <c r="M19" s="19" t="s">
        <v>18</v>
      </c>
    </row>
    <row r="20" spans="2:18" ht="15.75" thickBot="1" x14ac:dyDescent="0.3"/>
    <row r="21" spans="2:18" ht="30" x14ac:dyDescent="0.25">
      <c r="M21" s="21" t="s">
        <v>19</v>
      </c>
      <c r="N21" s="22" t="s">
        <v>20</v>
      </c>
      <c r="O21" s="22" t="s">
        <v>21</v>
      </c>
      <c r="P21" s="22" t="s">
        <v>22</v>
      </c>
      <c r="Q21" s="22" t="s">
        <v>23</v>
      </c>
      <c r="R21" s="23" t="s">
        <v>24</v>
      </c>
    </row>
    <row r="22" spans="2:18" x14ac:dyDescent="0.25">
      <c r="M22" s="71" t="s">
        <v>25</v>
      </c>
      <c r="N22" s="73" t="s">
        <v>26</v>
      </c>
      <c r="O22" s="24" t="s">
        <v>27</v>
      </c>
      <c r="P22" s="24" t="s">
        <v>27</v>
      </c>
      <c r="Q22" s="25">
        <v>5.596355355905331E-2</v>
      </c>
      <c r="R22" s="56" t="s">
        <v>62</v>
      </c>
    </row>
    <row r="23" spans="2:18" x14ac:dyDescent="0.25">
      <c r="M23" s="71"/>
      <c r="N23" s="73"/>
      <c r="O23" s="24" t="s">
        <v>28</v>
      </c>
      <c r="P23" s="24" t="s">
        <v>29</v>
      </c>
      <c r="Q23" s="25">
        <v>0.13814084916346733</v>
      </c>
      <c r="R23" s="56"/>
    </row>
    <row r="24" spans="2:18" x14ac:dyDescent="0.25">
      <c r="M24" s="71"/>
      <c r="N24" s="73"/>
      <c r="O24" s="24" t="s">
        <v>30</v>
      </c>
      <c r="P24" s="24" t="s">
        <v>31</v>
      </c>
      <c r="Q24" s="25">
        <v>2.1313170006388917E-2</v>
      </c>
      <c r="R24" s="56"/>
    </row>
    <row r="25" spans="2:18" x14ac:dyDescent="0.25">
      <c r="M25" s="71"/>
      <c r="N25" s="73"/>
      <c r="O25" s="24" t="s">
        <v>32</v>
      </c>
      <c r="P25" s="24" t="s">
        <v>33</v>
      </c>
      <c r="Q25" s="25">
        <v>0.18776069728016118</v>
      </c>
      <c r="R25" s="56"/>
    </row>
    <row r="26" spans="2:18" ht="15.75" thickBot="1" x14ac:dyDescent="0.3">
      <c r="M26" s="72"/>
      <c r="N26" s="74"/>
      <c r="O26" s="24" t="s">
        <v>31</v>
      </c>
      <c r="P26" s="24" t="s">
        <v>34</v>
      </c>
      <c r="Q26" s="45">
        <v>0.39597132945463676</v>
      </c>
      <c r="R26" s="57"/>
    </row>
    <row r="27" spans="2:18" x14ac:dyDescent="0.25">
      <c r="M27" s="61" t="s">
        <v>35</v>
      </c>
      <c r="N27" s="86" t="s">
        <v>36</v>
      </c>
      <c r="O27" s="26" t="s">
        <v>37</v>
      </c>
      <c r="P27" s="26" t="s">
        <v>37</v>
      </c>
      <c r="Q27" s="27">
        <v>9.5674751184580256E-2</v>
      </c>
      <c r="R27" s="77" t="s">
        <v>38</v>
      </c>
    </row>
    <row r="28" spans="2:18" x14ac:dyDescent="0.25">
      <c r="M28" s="84"/>
      <c r="N28" s="87"/>
      <c r="O28" s="28" t="s">
        <v>39</v>
      </c>
      <c r="P28" s="28" t="s">
        <v>40</v>
      </c>
      <c r="Q28" s="25">
        <v>0.25166205384246376</v>
      </c>
      <c r="R28" s="78"/>
    </row>
    <row r="29" spans="2:18" x14ac:dyDescent="0.25">
      <c r="M29" s="84"/>
      <c r="N29" s="87"/>
      <c r="O29" s="28" t="s">
        <v>41</v>
      </c>
      <c r="P29" s="28" t="s">
        <v>42</v>
      </c>
      <c r="Q29" s="29" t="s">
        <v>43</v>
      </c>
      <c r="R29" s="78"/>
    </row>
    <row r="30" spans="2:18" x14ac:dyDescent="0.25">
      <c r="M30" s="84"/>
      <c r="N30" s="87"/>
      <c r="O30" s="28" t="s">
        <v>44</v>
      </c>
      <c r="P30" s="28" t="s">
        <v>45</v>
      </c>
      <c r="Q30" s="29" t="s">
        <v>43</v>
      </c>
      <c r="R30" s="78"/>
    </row>
    <row r="31" spans="2:18" ht="15.75" thickBot="1" x14ac:dyDescent="0.3">
      <c r="M31" s="85"/>
      <c r="N31" s="88"/>
      <c r="O31" s="28" t="s">
        <v>42</v>
      </c>
      <c r="P31" s="28" t="s">
        <v>46</v>
      </c>
      <c r="Q31" s="29" t="s">
        <v>43</v>
      </c>
      <c r="R31" s="78"/>
    </row>
    <row r="32" spans="2:18" x14ac:dyDescent="0.25">
      <c r="M32" s="75" t="s">
        <v>47</v>
      </c>
      <c r="N32" s="76" t="s">
        <v>48</v>
      </c>
      <c r="O32" s="30" t="s">
        <v>49</v>
      </c>
      <c r="P32" s="30" t="s">
        <v>49</v>
      </c>
      <c r="Q32" s="18">
        <v>0.10650214477322727</v>
      </c>
      <c r="R32" s="77" t="s">
        <v>50</v>
      </c>
    </row>
    <row r="33" spans="13:18" x14ac:dyDescent="0.25">
      <c r="M33" s="71"/>
      <c r="N33" s="73"/>
      <c r="O33" s="31" t="s">
        <v>51</v>
      </c>
      <c r="P33" s="31" t="s">
        <v>52</v>
      </c>
      <c r="Q33" s="13">
        <v>0.17144032266150433</v>
      </c>
      <c r="R33" s="78"/>
    </row>
    <row r="34" spans="13:18" x14ac:dyDescent="0.25">
      <c r="M34" s="71"/>
      <c r="N34" s="73"/>
      <c r="O34" s="31" t="s">
        <v>53</v>
      </c>
      <c r="P34" s="31" t="s">
        <v>42</v>
      </c>
      <c r="Q34" s="13">
        <v>0.11147106895452981</v>
      </c>
      <c r="R34" s="78"/>
    </row>
    <row r="35" spans="13:18" x14ac:dyDescent="0.25">
      <c r="M35" s="71"/>
      <c r="N35" s="73"/>
      <c r="O35" s="31" t="s">
        <v>54</v>
      </c>
      <c r="P35" s="31" t="s">
        <v>45</v>
      </c>
      <c r="Q35" s="13">
        <v>0.69619369211109539</v>
      </c>
      <c r="R35" s="78"/>
    </row>
    <row r="36" spans="13:18" ht="15.75" thickBot="1" x14ac:dyDescent="0.3">
      <c r="M36" s="72"/>
      <c r="N36" s="74"/>
      <c r="O36" s="32" t="s">
        <v>55</v>
      </c>
      <c r="P36" s="32" t="s">
        <v>46</v>
      </c>
      <c r="Q36" s="17">
        <v>0.67716999252446852</v>
      </c>
      <c r="R36" s="79"/>
    </row>
    <row r="37" spans="13:18" x14ac:dyDescent="0.25">
      <c r="M37" s="75" t="s">
        <v>56</v>
      </c>
      <c r="N37" s="76" t="s">
        <v>57</v>
      </c>
      <c r="O37" s="15" t="s">
        <v>49</v>
      </c>
      <c r="P37" s="30" t="s">
        <v>49</v>
      </c>
      <c r="Q37" s="18">
        <v>0.39049167480383801</v>
      </c>
      <c r="R37" s="77" t="s">
        <v>58</v>
      </c>
    </row>
    <row r="38" spans="13:18" x14ac:dyDescent="0.25">
      <c r="M38" s="71"/>
      <c r="N38" s="73"/>
      <c r="O38" s="6" t="s">
        <v>51</v>
      </c>
      <c r="P38" s="31" t="s">
        <v>52</v>
      </c>
      <c r="Q38" s="13">
        <v>0.34692431492269482</v>
      </c>
      <c r="R38" s="78"/>
    </row>
    <row r="39" spans="13:18" x14ac:dyDescent="0.25">
      <c r="M39" s="71"/>
      <c r="N39" s="73"/>
      <c r="O39" s="6" t="s">
        <v>53</v>
      </c>
      <c r="P39" s="31" t="s">
        <v>42</v>
      </c>
      <c r="Q39" s="13">
        <v>0.36433541789068308</v>
      </c>
      <c r="R39" s="78"/>
    </row>
    <row r="40" spans="13:18" x14ac:dyDescent="0.25">
      <c r="M40" s="71"/>
      <c r="N40" s="73"/>
      <c r="O40" s="6" t="s">
        <v>54</v>
      </c>
      <c r="P40" s="31" t="s">
        <v>45</v>
      </c>
      <c r="Q40" s="13">
        <v>0.3242262734902015</v>
      </c>
      <c r="R40" s="78"/>
    </row>
    <row r="41" spans="13:18" ht="15.75" thickBot="1" x14ac:dyDescent="0.3">
      <c r="M41" s="72"/>
      <c r="N41" s="74"/>
      <c r="O41" s="7" t="s">
        <v>55</v>
      </c>
      <c r="P41" s="32" t="s">
        <v>46</v>
      </c>
      <c r="Q41" s="14">
        <v>0.33291434765465738</v>
      </c>
      <c r="R41" s="79"/>
    </row>
    <row r="42" spans="13:18" x14ac:dyDescent="0.25">
      <c r="M42" s="75" t="s">
        <v>59</v>
      </c>
      <c r="N42" s="76" t="s">
        <v>60</v>
      </c>
      <c r="O42" s="15" t="s">
        <v>27</v>
      </c>
      <c r="P42" s="15" t="s">
        <v>27</v>
      </c>
      <c r="Q42" s="18">
        <v>0.64346185060489136</v>
      </c>
      <c r="R42" s="82" t="s">
        <v>100</v>
      </c>
    </row>
    <row r="43" spans="13:18" x14ac:dyDescent="0.25">
      <c r="M43" s="71"/>
      <c r="N43" s="73"/>
      <c r="O43" s="6" t="s">
        <v>28</v>
      </c>
      <c r="P43" s="6" t="s">
        <v>29</v>
      </c>
      <c r="Q43" s="13">
        <v>0.68062459799357045</v>
      </c>
      <c r="R43" s="56"/>
    </row>
    <row r="44" spans="13:18" x14ac:dyDescent="0.25">
      <c r="M44" s="71"/>
      <c r="N44" s="73"/>
      <c r="O44" s="6" t="s">
        <v>30</v>
      </c>
      <c r="P44" s="6" t="s">
        <v>31</v>
      </c>
      <c r="Q44" s="13">
        <v>1.4599783197909628</v>
      </c>
      <c r="R44" s="56"/>
    </row>
    <row r="45" spans="13:18" x14ac:dyDescent="0.25">
      <c r="M45" s="71"/>
      <c r="N45" s="73"/>
      <c r="O45" s="6" t="s">
        <v>32</v>
      </c>
      <c r="P45" s="6" t="s">
        <v>33</v>
      </c>
      <c r="Q45" s="13">
        <v>1.4887593714263259</v>
      </c>
      <c r="R45" s="56"/>
    </row>
    <row r="46" spans="13:18" ht="15.75" thickBot="1" x14ac:dyDescent="0.3">
      <c r="M46" s="80"/>
      <c r="N46" s="81"/>
      <c r="O46" s="11" t="s">
        <v>31</v>
      </c>
      <c r="P46" s="11" t="s">
        <v>34</v>
      </c>
      <c r="Q46" s="14">
        <v>1.0992002695771372</v>
      </c>
      <c r="R46" s="83"/>
    </row>
    <row r="47" spans="13:18" x14ac:dyDescent="0.25">
      <c r="M47" s="19" t="s">
        <v>119</v>
      </c>
    </row>
    <row r="48" spans="13:18" x14ac:dyDescent="0.25">
      <c r="M48" s="19" t="s">
        <v>61</v>
      </c>
    </row>
  </sheetData>
  <mergeCells count="28">
    <mergeCell ref="M27:M31"/>
    <mergeCell ref="N27:N31"/>
    <mergeCell ref="R27:R31"/>
    <mergeCell ref="M32:M36"/>
    <mergeCell ref="N32:N36"/>
    <mergeCell ref="R32:R36"/>
    <mergeCell ref="M37:M41"/>
    <mergeCell ref="N37:N41"/>
    <mergeCell ref="R37:R41"/>
    <mergeCell ref="M42:M46"/>
    <mergeCell ref="N42:N46"/>
    <mergeCell ref="R42:R46"/>
    <mergeCell ref="R22:R26"/>
    <mergeCell ref="M10:M12"/>
    <mergeCell ref="B11:B12"/>
    <mergeCell ref="C11:C12"/>
    <mergeCell ref="E11:E12"/>
    <mergeCell ref="G11:G12"/>
    <mergeCell ref="I11:I12"/>
    <mergeCell ref="C14:C15"/>
    <mergeCell ref="M18:N18"/>
    <mergeCell ref="M22:M26"/>
    <mergeCell ref="N22:N26"/>
    <mergeCell ref="B4:J6"/>
    <mergeCell ref="C10:D10"/>
    <mergeCell ref="E10:F10"/>
    <mergeCell ref="G10:H10"/>
    <mergeCell ref="I10:J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C1:X36"/>
  <sheetViews>
    <sheetView showGridLines="0" topLeftCell="S14" zoomScale="130" zoomScaleNormal="130" workbookViewId="0">
      <selection activeCell="W15" sqref="W15:W34"/>
    </sheetView>
  </sheetViews>
  <sheetFormatPr baseColWidth="10" defaultRowHeight="15" x14ac:dyDescent="0.25"/>
  <cols>
    <col min="3" max="3" width="33.28515625" customWidth="1"/>
    <col min="4" max="4" width="12.85546875" bestFit="1" customWidth="1"/>
    <col min="5" max="5" width="11.140625" bestFit="1" customWidth="1"/>
    <col min="6" max="6" width="12.85546875" bestFit="1" customWidth="1"/>
    <col min="7" max="7" width="6.85546875" customWidth="1"/>
    <col min="8" max="8" width="20.5703125" customWidth="1"/>
    <col min="9" max="9" width="7.28515625" customWidth="1"/>
    <col min="10" max="10" width="12.85546875" bestFit="1" customWidth="1"/>
    <col min="11" max="11" width="6.7109375" customWidth="1"/>
    <col min="19" max="19" width="87" customWidth="1"/>
    <col min="20" max="20" width="77.7109375" customWidth="1"/>
    <col min="21" max="21" width="29.140625" bestFit="1" customWidth="1"/>
    <col min="22" max="22" width="21.7109375" customWidth="1"/>
    <col min="23" max="23" width="13.28515625" customWidth="1"/>
    <col min="24" max="24" width="129.140625" customWidth="1"/>
  </cols>
  <sheetData>
    <row r="1" spans="3:24" ht="19.5" customHeight="1" thickBot="1" x14ac:dyDescent="0.3"/>
    <row r="2" spans="3:24" ht="15.75" thickBot="1" x14ac:dyDescent="0.3">
      <c r="C2" s="2" t="s">
        <v>0</v>
      </c>
      <c r="D2" s="3">
        <v>45890</v>
      </c>
    </row>
    <row r="3" spans="3:24" ht="19.5" customHeight="1" x14ac:dyDescent="0.25"/>
    <row r="4" spans="3:24" ht="15" customHeight="1" x14ac:dyDescent="0.25">
      <c r="C4" s="53" t="s">
        <v>2</v>
      </c>
      <c r="D4" s="53"/>
      <c r="E4" s="53"/>
      <c r="F4" s="53"/>
      <c r="G4" s="53"/>
      <c r="H4" s="53"/>
      <c r="I4" s="53"/>
      <c r="J4" s="53"/>
      <c r="K4" s="53"/>
      <c r="L4" s="4"/>
      <c r="M4" s="4"/>
      <c r="N4" s="4"/>
      <c r="O4" s="4"/>
      <c r="P4" s="4"/>
      <c r="Q4" s="4"/>
      <c r="R4" s="4"/>
      <c r="S4" s="4"/>
    </row>
    <row r="5" spans="3:24" ht="15.75" thickBot="1" x14ac:dyDescent="0.3">
      <c r="C5" s="53"/>
      <c r="D5" s="53"/>
      <c r="E5" s="53"/>
      <c r="F5" s="53"/>
      <c r="G5" s="53"/>
      <c r="H5" s="53"/>
      <c r="I5" s="53"/>
      <c r="J5" s="53"/>
      <c r="K5" s="53"/>
      <c r="L5" s="4"/>
      <c r="M5" s="4"/>
      <c r="N5" s="4"/>
      <c r="O5" s="4"/>
      <c r="P5" s="4"/>
      <c r="Q5" s="4"/>
      <c r="R5" s="4"/>
      <c r="S5" s="4"/>
    </row>
    <row r="6" spans="3:24" x14ac:dyDescent="0.25">
      <c r="S6" s="58" t="s">
        <v>13</v>
      </c>
      <c r="T6" s="44" t="s">
        <v>14</v>
      </c>
      <c r="U6" s="10" t="s">
        <v>115</v>
      </c>
    </row>
    <row r="7" spans="3:24" x14ac:dyDescent="0.25">
      <c r="C7" s="53" t="s">
        <v>107</v>
      </c>
      <c r="D7" s="53"/>
      <c r="E7" s="53"/>
      <c r="F7" s="53"/>
      <c r="G7" s="53"/>
      <c r="H7" s="53"/>
      <c r="I7" s="53"/>
      <c r="J7" s="53"/>
      <c r="S7" s="59"/>
      <c r="T7" s="6" t="s">
        <v>113</v>
      </c>
      <c r="U7" s="47">
        <v>1.4999999999999999E-2</v>
      </c>
    </row>
    <row r="8" spans="3:24" ht="15.75" thickBot="1" x14ac:dyDescent="0.3">
      <c r="C8" s="53"/>
      <c r="D8" s="53"/>
      <c r="E8" s="53"/>
      <c r="F8" s="53"/>
      <c r="G8" s="53"/>
      <c r="H8" s="53"/>
      <c r="I8" s="53"/>
      <c r="J8" s="53"/>
      <c r="S8" s="60"/>
      <c r="T8" s="11" t="s">
        <v>114</v>
      </c>
      <c r="U8" s="48">
        <v>4.4999999999999998E-2</v>
      </c>
    </row>
    <row r="9" spans="3:24" x14ac:dyDescent="0.25">
      <c r="C9" s="53"/>
      <c r="D9" s="53"/>
      <c r="E9" s="53"/>
      <c r="F9" s="53"/>
      <c r="G9" s="53"/>
      <c r="H9" s="53"/>
      <c r="I9" s="53"/>
      <c r="J9" s="53"/>
      <c r="S9" s="19" t="s">
        <v>101</v>
      </c>
    </row>
    <row r="10" spans="3:24" x14ac:dyDescent="0.25">
      <c r="C10" s="9"/>
      <c r="D10" s="9"/>
      <c r="E10" s="9"/>
      <c r="S10" s="19" t="s">
        <v>120</v>
      </c>
    </row>
    <row r="11" spans="3:24" ht="15.75" thickBot="1" x14ac:dyDescent="0.3">
      <c r="C11" s="9"/>
      <c r="D11" s="9"/>
      <c r="E11" s="9"/>
    </row>
    <row r="12" spans="3:24" ht="15.75" thickBot="1" x14ac:dyDescent="0.3">
      <c r="C12" s="9"/>
      <c r="D12" s="54" t="s">
        <v>9</v>
      </c>
      <c r="E12" s="55"/>
      <c r="F12" s="54" t="s">
        <v>10</v>
      </c>
      <c r="G12" s="55"/>
      <c r="H12" s="54" t="s">
        <v>6</v>
      </c>
      <c r="I12" s="55"/>
      <c r="J12" s="54" t="s">
        <v>11</v>
      </c>
      <c r="K12" s="55"/>
      <c r="S12" s="1" t="s">
        <v>15</v>
      </c>
      <c r="T12" s="38" t="s">
        <v>102</v>
      </c>
    </row>
    <row r="13" spans="3:24" ht="15.75" thickBot="1" x14ac:dyDescent="0.3">
      <c r="C13" s="61" t="s">
        <v>7</v>
      </c>
      <c r="D13" s="94">
        <v>0.45559863978991227</v>
      </c>
      <c r="E13" s="95" t="s">
        <v>8</v>
      </c>
      <c r="F13" s="96">
        <v>0.40311266036792365</v>
      </c>
      <c r="G13" s="95" t="s">
        <v>8</v>
      </c>
      <c r="H13" s="96">
        <v>0.6270732088038059</v>
      </c>
      <c r="I13" s="95" t="s">
        <v>8</v>
      </c>
      <c r="J13" s="97">
        <f>+[1]RESUMEN!$X$8</f>
        <v>0.1258745319933674</v>
      </c>
      <c r="K13" s="98" t="s">
        <v>8</v>
      </c>
    </row>
    <row r="14" spans="3:24" ht="30.75" thickBot="1" x14ac:dyDescent="0.3">
      <c r="C14" s="62"/>
      <c r="D14" s="99"/>
      <c r="E14" s="100">
        <v>1.8355411440193693E-2</v>
      </c>
      <c r="F14" s="101"/>
      <c r="G14" s="100">
        <v>4.3730851188054386E-2</v>
      </c>
      <c r="H14" s="101"/>
      <c r="I14" s="100">
        <v>1.6766277707403965E-2</v>
      </c>
      <c r="J14" s="102"/>
      <c r="K14" s="103">
        <v>5.8282329611847525E-2</v>
      </c>
      <c r="S14" s="21" t="s">
        <v>19</v>
      </c>
      <c r="T14" s="22" t="s">
        <v>20</v>
      </c>
      <c r="U14" s="22" t="s">
        <v>21</v>
      </c>
      <c r="V14" s="22" t="s">
        <v>22</v>
      </c>
      <c r="W14" s="22" t="s">
        <v>23</v>
      </c>
      <c r="X14" s="23" t="s">
        <v>24</v>
      </c>
    </row>
    <row r="15" spans="3:24" ht="15" customHeight="1" x14ac:dyDescent="0.25">
      <c r="C15" s="9"/>
      <c r="S15" s="72" t="s">
        <v>25</v>
      </c>
      <c r="T15" s="74" t="s">
        <v>26</v>
      </c>
      <c r="U15" s="24" t="s">
        <v>27</v>
      </c>
      <c r="V15" s="24" t="s">
        <v>27</v>
      </c>
      <c r="W15" s="25">
        <v>5.596355355905331E-2</v>
      </c>
      <c r="X15" s="57" t="s">
        <v>63</v>
      </c>
    </row>
    <row r="16" spans="3:24" x14ac:dyDescent="0.25">
      <c r="C16" s="8" t="s">
        <v>4</v>
      </c>
      <c r="S16" s="84"/>
      <c r="T16" s="87"/>
      <c r="U16" s="24" t="s">
        <v>28</v>
      </c>
      <c r="V16" s="24" t="s">
        <v>29</v>
      </c>
      <c r="W16" s="25">
        <v>0.13814084916346733</v>
      </c>
      <c r="X16" s="78"/>
    </row>
    <row r="17" spans="3:24" x14ac:dyDescent="0.25">
      <c r="C17" s="8"/>
      <c r="S17" s="84"/>
      <c r="T17" s="87"/>
      <c r="U17" s="24" t="s">
        <v>30</v>
      </c>
      <c r="V17" s="24" t="s">
        <v>31</v>
      </c>
      <c r="W17" s="25">
        <v>2.1313170006388917E-2</v>
      </c>
      <c r="X17" s="78"/>
    </row>
    <row r="18" spans="3:24" x14ac:dyDescent="0.25">
      <c r="C18" s="8" t="s">
        <v>5</v>
      </c>
      <c r="S18" s="84"/>
      <c r="T18" s="87"/>
      <c r="U18" s="24" t="s">
        <v>32</v>
      </c>
      <c r="V18" s="24" t="s">
        <v>33</v>
      </c>
      <c r="W18" s="25">
        <v>0.18776069728016118</v>
      </c>
      <c r="X18" s="78"/>
    </row>
    <row r="19" spans="3:24" ht="15.75" thickBot="1" x14ac:dyDescent="0.3">
      <c r="C19" s="8" t="s">
        <v>12</v>
      </c>
      <c r="S19" s="62"/>
      <c r="T19" s="92"/>
      <c r="U19" s="24" t="s">
        <v>31</v>
      </c>
      <c r="V19" s="24" t="s">
        <v>34</v>
      </c>
      <c r="W19" s="45">
        <v>0.39597132945463676</v>
      </c>
      <c r="X19" s="79"/>
    </row>
    <row r="20" spans="3:24" x14ac:dyDescent="0.25">
      <c r="C20" s="8" t="s">
        <v>106</v>
      </c>
      <c r="S20" s="61" t="s">
        <v>35</v>
      </c>
      <c r="T20" s="86" t="s">
        <v>36</v>
      </c>
      <c r="U20" s="26" t="s">
        <v>37</v>
      </c>
      <c r="V20" s="26" t="s">
        <v>37</v>
      </c>
      <c r="W20" s="27">
        <v>9.5674751184580256E-2</v>
      </c>
      <c r="X20" s="77" t="s">
        <v>38</v>
      </c>
    </row>
    <row r="21" spans="3:24" ht="15.75" thickBot="1" x14ac:dyDescent="0.3">
      <c r="S21" s="84"/>
      <c r="T21" s="87"/>
      <c r="U21" s="28" t="s">
        <v>39</v>
      </c>
      <c r="V21" s="28" t="s">
        <v>40</v>
      </c>
      <c r="W21" s="25">
        <v>0.25166205384246376</v>
      </c>
      <c r="X21" s="78"/>
    </row>
    <row r="22" spans="3:24" x14ac:dyDescent="0.25">
      <c r="C22" s="41" t="s">
        <v>104</v>
      </c>
      <c r="D22" s="63">
        <f>+[1]RESUMEN!$X$9</f>
        <v>0.40291476023875233</v>
      </c>
      <c r="E22" s="10" t="s">
        <v>8</v>
      </c>
      <c r="J22" s="46"/>
      <c r="S22" s="84"/>
      <c r="T22" s="87"/>
      <c r="U22" s="28" t="s">
        <v>41</v>
      </c>
      <c r="V22" s="28" t="s">
        <v>42</v>
      </c>
      <c r="W22" s="29" t="s">
        <v>43</v>
      </c>
      <c r="X22" s="78"/>
    </row>
    <row r="23" spans="3:24" ht="24" thickBot="1" x14ac:dyDescent="0.3">
      <c r="C23" s="40" t="s">
        <v>111</v>
      </c>
      <c r="D23" s="64"/>
      <c r="E23" s="50">
        <v>5.2164778697318968E-2</v>
      </c>
      <c r="G23" s="46"/>
      <c r="S23" s="84"/>
      <c r="T23" s="87"/>
      <c r="U23" s="28" t="s">
        <v>44</v>
      </c>
      <c r="V23" s="28" t="s">
        <v>45</v>
      </c>
      <c r="W23" s="29" t="s">
        <v>43</v>
      </c>
      <c r="X23" s="78"/>
    </row>
    <row r="24" spans="3:24" ht="15.75" thickBot="1" x14ac:dyDescent="0.3">
      <c r="E24" t="s">
        <v>112</v>
      </c>
      <c r="S24" s="85"/>
      <c r="T24" s="88"/>
      <c r="U24" s="28" t="s">
        <v>42</v>
      </c>
      <c r="V24" s="28" t="s">
        <v>46</v>
      </c>
      <c r="W24" s="29" t="s">
        <v>43</v>
      </c>
      <c r="X24" s="78"/>
    </row>
    <row r="25" spans="3:24" ht="15.75" thickBot="1" x14ac:dyDescent="0.3">
      <c r="S25" s="75" t="s">
        <v>47</v>
      </c>
      <c r="T25" s="76" t="s">
        <v>48</v>
      </c>
      <c r="U25" s="30" t="s">
        <v>49</v>
      </c>
      <c r="V25" s="30" t="s">
        <v>49</v>
      </c>
      <c r="W25" s="18">
        <v>0.10650214477322727</v>
      </c>
      <c r="X25" s="77" t="s">
        <v>50</v>
      </c>
    </row>
    <row r="26" spans="3:24" ht="15" customHeight="1" x14ac:dyDescent="0.25">
      <c r="C26" s="61" t="s">
        <v>108</v>
      </c>
      <c r="D26" s="44" t="s">
        <v>27</v>
      </c>
      <c r="E26" s="44" t="s">
        <v>109</v>
      </c>
      <c r="F26" s="44" t="s">
        <v>31</v>
      </c>
      <c r="G26" s="44" t="s">
        <v>33</v>
      </c>
      <c r="H26" s="10" t="s">
        <v>34</v>
      </c>
      <c r="S26" s="71"/>
      <c r="T26" s="73"/>
      <c r="U26" s="31" t="s">
        <v>51</v>
      </c>
      <c r="V26" s="31" t="s">
        <v>52</v>
      </c>
      <c r="W26" s="13">
        <v>0.17144032266150433</v>
      </c>
      <c r="X26" s="78"/>
    </row>
    <row r="27" spans="3:24" x14ac:dyDescent="0.25">
      <c r="C27" s="84"/>
      <c r="D27" s="93">
        <v>0.64346185060489136</v>
      </c>
      <c r="E27" s="93">
        <v>0.68062459799357045</v>
      </c>
      <c r="F27" s="93">
        <v>1.4599783197909628</v>
      </c>
      <c r="G27" s="93">
        <v>1.4887593714263259</v>
      </c>
      <c r="H27" s="89">
        <v>1.0992002695771372</v>
      </c>
      <c r="S27" s="71"/>
      <c r="T27" s="73"/>
      <c r="U27" s="31" t="s">
        <v>53</v>
      </c>
      <c r="V27" s="31" t="s">
        <v>42</v>
      </c>
      <c r="W27" s="13">
        <v>0.11147106895452981</v>
      </c>
      <c r="X27" s="78"/>
    </row>
    <row r="28" spans="3:24" ht="15.75" thickBot="1" x14ac:dyDescent="0.3">
      <c r="C28" s="62"/>
      <c r="D28" s="91"/>
      <c r="E28" s="91"/>
      <c r="F28" s="91"/>
      <c r="G28" s="91"/>
      <c r="H28" s="90"/>
      <c r="S28" s="71"/>
      <c r="T28" s="73"/>
      <c r="U28" s="31" t="s">
        <v>54</v>
      </c>
      <c r="V28" s="31" t="s">
        <v>45</v>
      </c>
      <c r="W28" s="13">
        <v>0.69619369211109539</v>
      </c>
      <c r="X28" s="78"/>
    </row>
    <row r="29" spans="3:24" ht="15.75" thickBot="1" x14ac:dyDescent="0.3">
      <c r="S29" s="72"/>
      <c r="T29" s="74"/>
      <c r="U29" s="32" t="s">
        <v>55</v>
      </c>
      <c r="V29" s="32" t="s">
        <v>46</v>
      </c>
      <c r="W29" s="17">
        <v>0.67716999252446852</v>
      </c>
      <c r="X29" s="79"/>
    </row>
    <row r="30" spans="3:24" ht="14.45" customHeight="1" x14ac:dyDescent="0.25">
      <c r="C30" s="52" t="s">
        <v>116</v>
      </c>
      <c r="D30" s="8"/>
      <c r="E30" s="8"/>
      <c r="F30" s="8"/>
      <c r="G30" s="8"/>
      <c r="H30" s="8"/>
      <c r="S30" s="75" t="s">
        <v>56</v>
      </c>
      <c r="T30" s="76" t="s">
        <v>57</v>
      </c>
      <c r="U30" s="15" t="s">
        <v>49</v>
      </c>
      <c r="V30" s="30" t="s">
        <v>49</v>
      </c>
      <c r="W30" s="18">
        <v>0.39049167480383801</v>
      </c>
      <c r="X30" s="77" t="s">
        <v>58</v>
      </c>
    </row>
    <row r="31" spans="3:24" x14ac:dyDescent="0.25">
      <c r="C31" s="8" t="s">
        <v>117</v>
      </c>
      <c r="D31" s="8"/>
      <c r="E31" s="8"/>
      <c r="F31" s="8"/>
      <c r="G31" s="8"/>
      <c r="H31" s="8"/>
      <c r="S31" s="71"/>
      <c r="T31" s="73"/>
      <c r="U31" s="6" t="s">
        <v>51</v>
      </c>
      <c r="V31" s="31" t="s">
        <v>52</v>
      </c>
      <c r="W31" s="13">
        <v>0.34692431492269482</v>
      </c>
      <c r="X31" s="78"/>
    </row>
    <row r="32" spans="3:24" x14ac:dyDescent="0.25">
      <c r="C32" s="8" t="s">
        <v>110</v>
      </c>
      <c r="D32" s="8"/>
      <c r="E32" s="8"/>
      <c r="F32" s="8"/>
      <c r="G32" s="8"/>
      <c r="H32" s="8"/>
      <c r="S32" s="71"/>
      <c r="T32" s="73"/>
      <c r="U32" s="6" t="s">
        <v>53</v>
      </c>
      <c r="V32" s="31" t="s">
        <v>42</v>
      </c>
      <c r="W32" s="13">
        <v>0.36433541789068308</v>
      </c>
      <c r="X32" s="78"/>
    </row>
    <row r="33" spans="3:24" x14ac:dyDescent="0.25">
      <c r="C33" s="8"/>
      <c r="D33" s="8"/>
      <c r="E33" s="8"/>
      <c r="F33" s="8"/>
      <c r="G33" s="8"/>
      <c r="H33" s="8"/>
      <c r="S33" s="71"/>
      <c r="T33" s="73"/>
      <c r="U33" s="6" t="s">
        <v>54</v>
      </c>
      <c r="V33" s="31" t="s">
        <v>45</v>
      </c>
      <c r="W33" s="13">
        <v>0.3242262734902015</v>
      </c>
      <c r="X33" s="78"/>
    </row>
    <row r="34" spans="3:24" ht="15.75" thickBot="1" x14ac:dyDescent="0.3">
      <c r="D34" s="8"/>
      <c r="E34" s="8" t="s">
        <v>118</v>
      </c>
      <c r="F34" s="8"/>
      <c r="G34" s="8"/>
      <c r="H34" s="8"/>
      <c r="S34" s="80"/>
      <c r="T34" s="81"/>
      <c r="U34" s="11" t="s">
        <v>55</v>
      </c>
      <c r="V34" s="33" t="s">
        <v>46</v>
      </c>
      <c r="W34" s="14">
        <v>0.33291434765465738</v>
      </c>
      <c r="X34" s="79"/>
    </row>
    <row r="35" spans="3:24" x14ac:dyDescent="0.25">
      <c r="D35" s="8"/>
      <c r="E35" s="8"/>
      <c r="F35" s="8"/>
      <c r="G35" s="8"/>
      <c r="H35" s="8"/>
      <c r="S35" s="19" t="s">
        <v>119</v>
      </c>
    </row>
    <row r="36" spans="3:24" x14ac:dyDescent="0.25">
      <c r="S36" s="19" t="s">
        <v>61</v>
      </c>
    </row>
  </sheetData>
  <mergeCells count="31">
    <mergeCell ref="S30:S34"/>
    <mergeCell ref="T30:T34"/>
    <mergeCell ref="X30:X34"/>
    <mergeCell ref="T25:T29"/>
    <mergeCell ref="S25:S29"/>
    <mergeCell ref="H27:H28"/>
    <mergeCell ref="C13:C14"/>
    <mergeCell ref="D13:D14"/>
    <mergeCell ref="T20:T24"/>
    <mergeCell ref="X20:X24"/>
    <mergeCell ref="X15:X19"/>
    <mergeCell ref="S15:S19"/>
    <mergeCell ref="T15:T19"/>
    <mergeCell ref="S20:S24"/>
    <mergeCell ref="X25:X29"/>
    <mergeCell ref="C26:C28"/>
    <mergeCell ref="D27:D28"/>
    <mergeCell ref="E27:E28"/>
    <mergeCell ref="F27:F28"/>
    <mergeCell ref="G27:G28"/>
    <mergeCell ref="S6:S8"/>
    <mergeCell ref="D22:D23"/>
    <mergeCell ref="C4:K5"/>
    <mergeCell ref="F13:F14"/>
    <mergeCell ref="H13:H14"/>
    <mergeCell ref="J13:J14"/>
    <mergeCell ref="D12:E12"/>
    <mergeCell ref="F12:G12"/>
    <mergeCell ref="H12:I12"/>
    <mergeCell ref="J12:K12"/>
    <mergeCell ref="C7:J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K1"/>
  <sheetViews>
    <sheetView workbookViewId="0"/>
  </sheetViews>
  <sheetFormatPr baseColWidth="10" defaultRowHeight="15" x14ac:dyDescent="0.25"/>
  <cols>
    <col min="1" max="1" width="11.42578125" style="35"/>
    <col min="2" max="2" width="11.42578125" style="5"/>
    <col min="3" max="3" width="16.85546875" style="5" customWidth="1"/>
    <col min="4" max="5" width="11.42578125" style="5"/>
    <col min="6" max="6" width="15.85546875" style="5" customWidth="1"/>
    <col min="7" max="7" width="14.5703125" style="5" customWidth="1"/>
    <col min="8" max="10" width="11.42578125" style="5"/>
    <col min="11" max="11" width="21.28515625" style="12" customWidth="1"/>
  </cols>
  <sheetData>
    <row r="1" spans="1:11" ht="60" x14ac:dyDescent="0.25">
      <c r="A1" s="21" t="s">
        <v>3</v>
      </c>
      <c r="B1" s="22" t="s">
        <v>64</v>
      </c>
      <c r="C1" s="22" t="s">
        <v>81</v>
      </c>
      <c r="D1" s="36" t="s">
        <v>82</v>
      </c>
      <c r="E1" s="22" t="s">
        <v>83</v>
      </c>
      <c r="F1" s="22" t="s">
        <v>84</v>
      </c>
      <c r="G1" s="22" t="s">
        <v>85</v>
      </c>
      <c r="H1" s="22" t="s">
        <v>86</v>
      </c>
      <c r="I1" s="22" t="s">
        <v>87</v>
      </c>
      <c r="J1" s="22" t="s">
        <v>88</v>
      </c>
      <c r="K1" s="34" t="s">
        <v>89</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1"/>
  <sheetViews>
    <sheetView workbookViewId="0">
      <selection sqref="A1:XFD1048576"/>
    </sheetView>
  </sheetViews>
  <sheetFormatPr baseColWidth="10" defaultRowHeight="15" x14ac:dyDescent="0.25"/>
  <cols>
    <col min="1" max="1" width="11.42578125" style="35"/>
    <col min="2" max="2" width="13.42578125" style="5" customWidth="1"/>
    <col min="3" max="3" width="13.140625" style="5" customWidth="1"/>
    <col min="4" max="4" width="9.28515625" style="5" customWidth="1"/>
    <col min="5" max="5" width="13.85546875" style="5" customWidth="1"/>
    <col min="6" max="6" width="14.85546875" style="5" customWidth="1"/>
    <col min="7" max="7" width="16.140625" style="5" customWidth="1"/>
    <col min="8" max="10" width="15" style="5" customWidth="1"/>
    <col min="11" max="11" width="10.42578125" style="5" customWidth="1"/>
    <col min="12" max="12" width="12.7109375" style="5" customWidth="1"/>
    <col min="13" max="13" width="24.42578125" style="5" customWidth="1"/>
    <col min="14" max="14" width="15.28515625" style="5" customWidth="1"/>
    <col min="15" max="16" width="11.42578125" style="5"/>
    <col min="17" max="17" width="18.85546875" style="5" customWidth="1"/>
    <col min="18" max="18" width="14.85546875" style="12" customWidth="1"/>
  </cols>
  <sheetData>
    <row r="1" spans="1:18" ht="75" x14ac:dyDescent="0.25">
      <c r="A1" s="21" t="s">
        <v>3</v>
      </c>
      <c r="B1" s="22" t="s">
        <v>64</v>
      </c>
      <c r="C1" s="22" t="s">
        <v>65</v>
      </c>
      <c r="D1" s="22" t="s">
        <v>66</v>
      </c>
      <c r="E1" s="22" t="s">
        <v>67</v>
      </c>
      <c r="F1" s="22" t="s">
        <v>68</v>
      </c>
      <c r="G1" s="22" t="s">
        <v>69</v>
      </c>
      <c r="H1" s="22" t="s">
        <v>70</v>
      </c>
      <c r="I1" s="22" t="s">
        <v>71</v>
      </c>
      <c r="J1" s="22" t="s">
        <v>72</v>
      </c>
      <c r="K1" s="22" t="s">
        <v>73</v>
      </c>
      <c r="L1" s="22" t="s">
        <v>74</v>
      </c>
      <c r="M1" s="22" t="s">
        <v>75</v>
      </c>
      <c r="N1" s="22" t="s">
        <v>76</v>
      </c>
      <c r="O1" s="22" t="s">
        <v>77</v>
      </c>
      <c r="P1" s="22" t="s">
        <v>78</v>
      </c>
      <c r="Q1" s="22" t="s">
        <v>79</v>
      </c>
      <c r="R1" s="34" t="s">
        <v>80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I1"/>
  <sheetViews>
    <sheetView workbookViewId="0">
      <selection sqref="A1:XFD1048576"/>
    </sheetView>
  </sheetViews>
  <sheetFormatPr baseColWidth="10" defaultRowHeight="15" x14ac:dyDescent="0.25"/>
  <cols>
    <col min="2" max="2" width="11.42578125" style="35"/>
    <col min="3" max="5" width="11.42578125" style="5"/>
    <col min="6" max="6" width="13.7109375" style="5" customWidth="1"/>
    <col min="7" max="7" width="13.28515625" style="5" customWidth="1"/>
    <col min="8" max="8" width="15.42578125" style="5" customWidth="1"/>
    <col min="9" max="9" width="11.42578125" style="12"/>
  </cols>
  <sheetData>
    <row r="1" spans="2:9" ht="60" x14ac:dyDescent="0.25">
      <c r="B1" s="21" t="s">
        <v>3</v>
      </c>
      <c r="C1" s="22" t="s">
        <v>64</v>
      </c>
      <c r="D1" s="22" t="s">
        <v>90</v>
      </c>
      <c r="E1" s="22" t="s">
        <v>91</v>
      </c>
      <c r="F1" s="22" t="s">
        <v>92</v>
      </c>
      <c r="G1" s="22" t="s">
        <v>93</v>
      </c>
      <c r="H1" s="22" t="s">
        <v>94</v>
      </c>
      <c r="I1" s="34" t="s">
        <v>95</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F1"/>
  <sheetViews>
    <sheetView workbookViewId="0">
      <selection activeCell="D4" sqref="D4"/>
    </sheetView>
  </sheetViews>
  <sheetFormatPr baseColWidth="10" defaultRowHeight="15" x14ac:dyDescent="0.25"/>
  <cols>
    <col min="2" max="2" width="11.42578125" style="35"/>
    <col min="3" max="3" width="11.42578125" style="5"/>
    <col min="4" max="4" width="16.5703125" style="5" customWidth="1"/>
    <col min="5" max="5" width="11.42578125" style="5"/>
    <col min="6" max="6" width="11.42578125" style="12"/>
  </cols>
  <sheetData>
    <row r="1" spans="2:6" ht="105" x14ac:dyDescent="0.25">
      <c r="B1" s="21" t="s">
        <v>3</v>
      </c>
      <c r="C1" s="22" t="s">
        <v>96</v>
      </c>
      <c r="D1" s="22" t="s">
        <v>97</v>
      </c>
      <c r="E1" s="22" t="s">
        <v>98</v>
      </c>
      <c r="F1" s="34" t="s">
        <v>99</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Estructuración </vt:lpstr>
      <vt:lpstr>Seguimiento</vt:lpstr>
      <vt:lpstr>Plantilla ambiental</vt:lpstr>
      <vt:lpstr>Plantilla Predial</vt:lpstr>
      <vt:lpstr>Plantilla Redes</vt:lpstr>
      <vt:lpstr>Plantilla geológico</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Bustamante Moreno</dc:creator>
  <cp:lastModifiedBy>Sergio Orlando Hernandez Alarcón</cp:lastModifiedBy>
  <dcterms:created xsi:type="dcterms:W3CDTF">2020-06-08T13:51:37Z</dcterms:created>
  <dcterms:modified xsi:type="dcterms:W3CDTF">2026-02-10T15:06:53Z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2026-02-10T13:33:05Z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82fc0026-567a-45d4-8ce3-02d61dd3c899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