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J26" i="1" l="1"/>
  <c r="V62" i="2" l="1"/>
  <c r="S25" i="2"/>
  <c r="O10" i="2"/>
  <c r="N25" i="2"/>
  <c r="T63" i="2"/>
</calcChain>
</file>

<file path=xl/sharedStrings.xml><?xml version="1.0" encoding="utf-8"?>
<sst xmlns="http://schemas.openxmlformats.org/spreadsheetml/2006/main" count="165" uniqueCount="90">
  <si>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</si>
  <si>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</si>
  <si>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</si>
  <si>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</si>
  <si>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</si>
  <si>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</si>
  <si>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</si>
  <si>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</si>
  <si>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</si>
  <si>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</si>
  <si>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</si>
  <si>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</si>
  <si>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</si>
  <si>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</si>
  <si>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</si>
  <si>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</si>
  <si>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</si>
  <si>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</si>
  <si>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</si>
  <si>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</si>
  <si>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</si>
  <si>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</si>
  <si>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</si>
  <si>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</si>
  <si>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</si>
  <si>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</si>
  <si>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</si>
  <si>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</si>
  <si>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</si>
  <si>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</si>
  <si>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</si>
  <si>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</si>
  <si>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</si>
  <si>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</si>
  <si>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</si>
  <si>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</si>
  <si>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</si>
  <si>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</si>
  <si>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</si>
  <si>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</si>
  <si>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</si>
  <si>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</si>
  <si>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</si>
  <si>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</si>
  <si>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</si>
  <si>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</si>
  <si>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</si>
  <si>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</si>
  <si>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</si>
  <si>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</si>
  <si>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</si>
  <si>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</si>
  <si>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</si>
  <si>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</si>
  <si>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</si>
  <si>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</si>
  <si>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</si>
  <si>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</si>
  <si>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</si>
  <si>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</si>
  <si>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</si>
  <si>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</si>
  <si>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</si>
  <si>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</si>
  <si>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</si>
  <si>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</si>
  <si>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</si>
  <si>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</si>
  <si>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</si>
  <si>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</si>
  <si>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</si>
  <si>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</si>
  <si>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</si>
  <si>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</si>
  <si>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</si>
  <si>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</si>
  <si>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</si>
  <si>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</si>
  <si>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</si>
  <si>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</si>
  <si>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</si>
  <si>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</si>
  <si>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</si>
  <si>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</si>
  <si>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</si>
  <si>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Cotenido</t>
  </si>
  <si>
    <t>Fuentes</t>
  </si>
  <si>
    <t>Resumen de los Títulos de Tesorería (TES) Clase B vigentes a la fecha</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</si>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</sst>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sz val="16"/>
      <color theme="1" tint="0.249977111117893"/>
      <name val="Arial"/>
      <family val="2"/>
    </font>
    <font>
      <b/>
      <sz val="14"/>
      <color rgb="FFFF0000"/>
      <name val="Arial"/>
      <family val="2"/>
    </font>
    <font>
      <sz val="14"/>
      <color rgb="FFFF0000"/>
      <name val="Arial"/>
      <family val="2"/>
    </font>
    <font>
      <sz val="14"/>
      <color theme="0"/>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3" fontId="7" fillId="5" borderId="7" xfId="0" applyNumberFormat="1" applyFont="1" applyFill="1" applyBorder="1" applyAlignment="1" applyProtection="1">
      <alignment horizontal="center" vertical="center"/>
      <protection hidden="1"/>
    </xf>
    <xf numFmtId="0" fontId="31" fillId="7" borderId="0" xfId="0" applyFont="1" applyFill="1" applyAlignment="1" applyProtection="1">
      <alignment vertical="center"/>
      <protection hidden="1"/>
    </xf>
    <xf numFmtId="0" fontId="31"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169" fontId="32" fillId="7" borderId="0" xfId="1" applyNumberFormat="1" applyFont="1" applyFill="1" applyAlignment="1" applyProtection="1">
      <alignment vertical="center"/>
      <protection hidden="1"/>
    </xf>
    <xf numFmtId="0" fontId="33"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3" fillId="7" borderId="5" xfId="0" applyNumberFormat="1" applyFont="1" applyFill="1" applyBorder="1" applyAlignment="1" applyProtection="1">
      <alignment vertical="center"/>
      <protection hidden="1"/>
    </xf>
    <xf numFmtId="3" fontId="32"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0" fontId="3" fillId="12" borderId="9" xfId="0" applyFont="1" applyFill="1" applyBorder="1" applyAlignment="1" applyProtection="1">
      <alignment horizontal="center" vertical="center" wrapText="1"/>
      <protection hidden="1"/>
    </xf>
    <xf numFmtId="0" fontId="3" fillId="12" borderId="12"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13"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1"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1"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30" fillId="7" borderId="14" xfId="0" applyFont="1" applyFill="1" applyBorder="1" applyAlignment="1" applyProtection="1">
      <alignment horizontal="center" vertical="center" wrapText="1"/>
      <protection hidden="1"/>
    </xf>
    <xf numFmtId="0" fontId="30" fillId="7" borderId="15" xfId="0" applyFont="1" applyFill="1" applyBorder="1" applyAlignment="1" applyProtection="1">
      <alignment horizontal="center" vertical="center" wrapText="1"/>
      <protection hidden="1"/>
    </xf>
    <xf numFmtId="0" fontId="30" fillId="7" borderId="16" xfId="0" applyFont="1" applyFill="1" applyBorder="1" applyAlignment="1" applyProtection="1">
      <alignment horizontal="center" vertical="center" wrapText="1"/>
      <protection hidden="1"/>
    </xf>
    <xf numFmtId="0" fontId="30" fillId="7" borderId="17" xfId="0" applyFont="1" applyFill="1" applyBorder="1" applyAlignment="1" applyProtection="1">
      <alignment horizontal="center" vertical="center" wrapText="1"/>
      <protection hidden="1"/>
    </xf>
    <xf numFmtId="0" fontId="30" fillId="7" borderId="0" xfId="0" applyFont="1" applyFill="1" applyAlignment="1" applyProtection="1">
      <alignment horizontal="center" vertical="center" wrapText="1"/>
      <protection hidden="1"/>
    </xf>
    <xf numFmtId="0" fontId="30" fillId="7" borderId="18" xfId="0" applyFont="1" applyFill="1" applyBorder="1" applyAlignment="1" applyProtection="1">
      <alignment horizontal="center" vertical="center" wrapText="1"/>
      <protection hidden="1"/>
    </xf>
    <xf numFmtId="0" fontId="30" fillId="7" borderId="19" xfId="0" applyFont="1" applyFill="1" applyBorder="1" applyAlignment="1" applyProtection="1">
      <alignment horizontal="center" vertical="center" wrapText="1"/>
      <protection hidden="1"/>
    </xf>
    <xf numFmtId="0" fontId="30" fillId="7" borderId="20" xfId="0" applyFont="1" applyFill="1" applyBorder="1" applyAlignment="1" applyProtection="1">
      <alignment horizontal="center" vertical="center" wrapText="1"/>
      <protection hidden="1"/>
    </xf>
    <xf numFmtId="0" fontId="30" fillId="7" borderId="21" xfId="0" applyFont="1" applyFill="1" applyBorder="1" applyAlignment="1" applyProtection="1">
      <alignment horizontal="center" vertical="center" wrapText="1"/>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5599999.6999999993</c:v>
                </c:pt>
                <c:pt idx="2">
                  <c:v>33486459.399999999</c:v>
                </c:pt>
                <c:pt idx="4">
                  <c:v>25779227.5</c:v>
                </c:pt>
                <c:pt idx="5">
                  <c:v>19952831.899999999</c:v>
                </c:pt>
                <c:pt idx="6">
                  <c:v>28778993.899999999</c:v>
                </c:pt>
                <c:pt idx="7">
                  <c:v>10993956</c:v>
                </c:pt>
                <c:pt idx="8">
                  <c:v>31116142.199999999</c:v>
                </c:pt>
                <c:pt idx="10">
                  <c:v>19949055.699999999</c:v>
                </c:pt>
                <c:pt idx="11">
                  <c:v>21570611.699999999</c:v>
                </c:pt>
                <c:pt idx="13">
                  <c:v>18864276.399999999</c:v>
                </c:pt>
              </c:numCache>
            </c:numRef>
          </c:val>
          <c:extLst>
            <c:ext xmlns:c16="http://schemas.microsoft.com/office/drawing/2014/chart" uri="{C3380CC4-5D6E-409C-BE32-E72D297353CC}">
              <c16:uniqueId val="{00000000-BEEC-42CA-9C2E-586040F891A1}"/>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9695329.4371499997</c:v>
                </c:pt>
                <c:pt idx="3">
                  <c:v>28620811.175864577</c:v>
                </c:pt>
                <c:pt idx="5">
                  <c:v>10782586.3905</c:v>
                </c:pt>
                <c:pt idx="7">
                  <c:v>18082552.753619999</c:v>
                </c:pt>
                <c:pt idx="9">
                  <c:v>1492196.7484799998</c:v>
                </c:pt>
                <c:pt idx="12">
                  <c:v>11541872.498670001</c:v>
                </c:pt>
                <c:pt idx="14">
                  <c:v>15925553.844660001</c:v>
                </c:pt>
                <c:pt idx="15">
                  <c:v>8134232.2912799995</c:v>
                </c:pt>
                <c:pt idx="16">
                  <c:v>4412507.2550099986</c:v>
                </c:pt>
              </c:numCache>
            </c:numRef>
          </c:val>
          <c:extLst>
            <c:ext xmlns:c16="http://schemas.microsoft.com/office/drawing/2014/chart" uri="{C3380CC4-5D6E-409C-BE32-E72D297353CC}">
              <c16:uniqueId val="{00000001-BEEC-42CA-9C2E-586040F891A1}"/>
            </c:ext>
          </c:extLst>
        </c:ser>
        <c:dLbls>
          <c:showLegendKey val="0"/>
          <c:showVal val="0"/>
          <c:showCatName val="0"/>
          <c:showSerName val="0"/>
          <c:showPercent val="0"/>
          <c:showBubbleSize val="0"/>
        </c:dLbls>
        <c:gapWidth val="150"/>
        <c:overlap val="100"/>
        <c:axId val="1503714128"/>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2.4787242554397251E-2</c:v>
                </c:pt>
                <c:pt idx="1">
                  <c:v>4.5927203007655772E-2</c:v>
                </c:pt>
                <c:pt idx="2">
                  <c:v>0.10054961257002341</c:v>
                </c:pt>
                <c:pt idx="3">
                  <c:v>8.5939556666685984E-2</c:v>
                </c:pt>
                <c:pt idx="4">
                  <c:v>7.7407148558664679E-2</c:v>
                </c:pt>
                <c:pt idx="5">
                  <c:v>9.2289076141844562E-2</c:v>
                </c:pt>
                <c:pt idx="6">
                  <c:v>8.6414531086558138E-2</c:v>
                </c:pt>
                <c:pt idx="7">
                  <c:v>8.7307877346548782E-2</c:v>
                </c:pt>
                <c:pt idx="8">
                  <c:v>9.3432273788961878E-2</c:v>
                </c:pt>
                <c:pt idx="9">
                  <c:v>4.4806111970712758E-3</c:v>
                </c:pt>
                <c:pt idx="10">
                  <c:v>5.9900922871912142E-2</c:v>
                </c:pt>
                <c:pt idx="11">
                  <c:v>6.4769960401768065E-2</c:v>
                </c:pt>
                <c:pt idx="12">
                  <c:v>3.4656718831071062E-2</c:v>
                </c:pt>
                <c:pt idx="13">
                  <c:v>5.664366186870852E-2</c:v>
                </c:pt>
                <c:pt idx="14">
                  <c:v>4.7819575366740925E-2</c:v>
                </c:pt>
                <c:pt idx="15">
                  <c:v>2.4424615802851282E-2</c:v>
                </c:pt>
                <c:pt idx="16">
                  <c:v>1.3249411938536354E-2</c:v>
                </c:pt>
              </c:numCache>
            </c:numRef>
          </c:val>
          <c:smooth val="0"/>
          <c:extLst>
            <c:ext xmlns:c16="http://schemas.microsoft.com/office/drawing/2014/chart" uri="{C3380CC4-5D6E-409C-BE32-E72D297353CC}">
              <c16:uniqueId val="{00000002-BEEC-42CA-9C2E-586040F891A1}"/>
            </c:ext>
          </c:extLst>
        </c:ser>
        <c:dLbls>
          <c:showLegendKey val="0"/>
          <c:showVal val="0"/>
          <c:showCatName val="0"/>
          <c:showSerName val="0"/>
          <c:showPercent val="0"/>
          <c:showBubbleSize val="0"/>
        </c:dLbls>
        <c:marker val="1"/>
        <c:smooth val="0"/>
        <c:axId val="3"/>
        <c:axId val="4"/>
      </c:lineChart>
      <c:catAx>
        <c:axId val="15037141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03714128"/>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05B-43AD-9517-3BF34F2C1ED8}"/>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305B-43AD-9517-3BF34F2C1ED8}"/>
              </c:ext>
            </c:extLst>
          </c:dPt>
          <c:dPt>
            <c:idx val="2"/>
            <c:bubble3D val="0"/>
            <c:spPr>
              <a:solidFill>
                <a:schemeClr val="accent1">
                  <a:lumMod val="40000"/>
                  <a:lumOff val="60000"/>
                </a:schemeClr>
              </a:solidFill>
            </c:spPr>
            <c:extLst>
              <c:ext xmlns:c16="http://schemas.microsoft.com/office/drawing/2014/chart" uri="{C3380CC4-5D6E-409C-BE32-E72D297353CC}">
                <c16:uniqueId val="{00000002-305B-43AD-9517-3BF34F2C1ED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5B-43AD-9517-3BF34F2C1ED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5B-43AD-9517-3BF34F2C1ED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05B-43AD-9517-3BF34F2C1ED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05B-43AD-9517-3BF34F2C1ED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5B-43AD-9517-3BF34F2C1ED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5B-43AD-9517-3BF34F2C1ED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13854999.100000001</c:v>
                </c:pt>
                <c:pt idx="1">
                  <c:v>210491554.69999996</c:v>
                </c:pt>
                <c:pt idx="2">
                  <c:v>108687642.39523458</c:v>
                </c:pt>
              </c:numCache>
            </c:numRef>
          </c:val>
          <c:extLst>
            <c:ext xmlns:c16="http://schemas.microsoft.com/office/drawing/2014/chart" uri="{C3380CC4-5D6E-409C-BE32-E72D297353CC}">
              <c16:uniqueId val="{00000006-305B-43AD-9517-3BF34F2C1ED8}"/>
            </c:ext>
          </c:extLst>
        </c:ser>
        <c:ser>
          <c:idx val="1"/>
          <c:order val="1"/>
          <c:dPt>
            <c:idx val="0"/>
            <c:bubble3D val="0"/>
            <c:extLst>
              <c:ext xmlns:c16="http://schemas.microsoft.com/office/drawing/2014/chart" uri="{C3380CC4-5D6E-409C-BE32-E72D297353CC}">
                <c16:uniqueId val="{00000007-305B-43AD-9517-3BF34F2C1ED8}"/>
              </c:ext>
            </c:extLst>
          </c:dPt>
          <c:dPt>
            <c:idx val="1"/>
            <c:bubble3D val="0"/>
            <c:extLst>
              <c:ext xmlns:c16="http://schemas.microsoft.com/office/drawing/2014/chart" uri="{C3380CC4-5D6E-409C-BE32-E72D297353CC}">
                <c16:uniqueId val="{00000008-305B-43AD-9517-3BF34F2C1ED8}"/>
              </c:ext>
            </c:extLst>
          </c:dPt>
          <c:dPt>
            <c:idx val="2"/>
            <c:bubble3D val="0"/>
            <c:extLst>
              <c:ext xmlns:c16="http://schemas.microsoft.com/office/drawing/2014/chart" uri="{C3380CC4-5D6E-409C-BE32-E72D297353CC}">
                <c16:uniqueId val="{00000009-305B-43AD-9517-3BF34F2C1ED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0.63204186568457843</c:v>
                </c:pt>
                <c:pt idx="1">
                  <c:v>0.32635580260808611</c:v>
                </c:pt>
              </c:numCache>
            </c:numRef>
          </c:val>
          <c:extLst>
            <c:ext xmlns:c16="http://schemas.microsoft.com/office/drawing/2014/chart" uri="{C3380CC4-5D6E-409C-BE32-E72D297353CC}">
              <c16:uniqueId val="{0000000A-305B-43AD-9517-3BF34F2C1ED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E82-4285-8707-164DCCDD18DC}"/>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CE82-4285-8707-164DCCDD18D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E82-4285-8707-164DCCDD18DC}"/>
              </c:ext>
            </c:extLst>
          </c:dPt>
          <c:dLbls>
            <c:dLbl>
              <c:idx val="1"/>
              <c:layout>
                <c:manualLayout>
                  <c:x val="2.8649236524992388E-3"/>
                  <c:y val="-8.4530149566445195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82-4285-8707-164DCCDD18DC}"/>
                </c:ext>
              </c:extLst>
            </c:dLbl>
            <c:dLbl>
              <c:idx val="2"/>
              <c:layout>
                <c:manualLayout>
                  <c:x val="-1.4891953422949203E-2"/>
                  <c:y val="7.4787777341281364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82-4285-8707-164DCCDD18DC}"/>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4.1602331707335509E-2</c:v>
                </c:pt>
                <c:pt idx="1">
                  <c:v>0.63204186568457843</c:v>
                </c:pt>
                <c:pt idx="2">
                  <c:v>0.32635580260808611</c:v>
                </c:pt>
              </c:numCache>
            </c:numRef>
          </c:val>
          <c:extLst>
            <c:ext xmlns:c16="http://schemas.microsoft.com/office/drawing/2014/chart" uri="{C3380CC4-5D6E-409C-BE32-E72D297353CC}">
              <c16:uniqueId val="{00000003-CE82-4285-8707-164DCCDD18D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E2A-4552-8BB7-A2D0EF16B75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E2A-4552-8BB7-A2D0EF16B75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E2A-4552-8BB7-A2D0EF16B75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E2A-4552-8BB7-A2D0EF16B75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E2A-4552-8BB7-A2D0EF16B75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E2A-4552-8BB7-A2D0EF16B75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E2A-4552-8BB7-A2D0EF16B75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E2A-4552-8BB7-A2D0EF16B752}"/>
            </c:ext>
          </c:extLst>
        </c:ser>
        <c:ser>
          <c:idx val="1"/>
          <c:order val="1"/>
          <c:dPt>
            <c:idx val="0"/>
            <c:bubble3D val="0"/>
            <c:extLst>
              <c:ext xmlns:c16="http://schemas.microsoft.com/office/drawing/2014/chart" uri="{C3380CC4-5D6E-409C-BE32-E72D297353CC}">
                <c16:uniqueId val="{00000007-1E2A-4552-8BB7-A2D0EF16B75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E2A-4552-8BB7-A2D0EF16B75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2176.8766893540042</c:v>
                </c:pt>
                <c:pt idx="1">
                  <c:v>1476.7425431090176</c:v>
                </c:pt>
                <c:pt idx="2">
                  <c:v>8830.514618433439</c:v>
                </c:pt>
                <c:pt idx="4">
                  <c:v>6798.0864316360457</c:v>
                </c:pt>
                <c:pt idx="5">
                  <c:v>5261.6423751295442</c:v>
                </c:pt>
                <c:pt idx="6">
                  <c:v>7589.1369494189275</c:v>
                </c:pt>
                <c:pt idx="7">
                  <c:v>2899.1506092881837</c:v>
                </c:pt>
                <c:pt idx="8">
                  <c:v>8205.4523974652766</c:v>
                </c:pt>
                <c:pt idx="10">
                  <c:v>5260.6465759348966</c:v>
                </c:pt>
                <c:pt idx="11">
                  <c:v>5688.2574437057801</c:v>
                </c:pt>
                <c:pt idx="13">
                  <c:v>4974.5858923612841</c:v>
                </c:pt>
              </c:numCache>
            </c:numRef>
          </c:val>
          <c:extLst>
            <c:ext xmlns:c16="http://schemas.microsoft.com/office/drawing/2014/chart" uri="{C3380CC4-5D6E-409C-BE32-E72D297353CC}">
              <c16:uniqueId val="{00000000-138C-4062-825F-031BC8427F80}"/>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2556.6975386260492</c:v>
                </c:pt>
                <c:pt idx="3">
                  <c:v>7547.4235260564847</c:v>
                </c:pt>
                <c:pt idx="5">
                  <c:v>2843.4115893969879</c:v>
                </c:pt>
                <c:pt idx="7">
                  <c:v>4768.4422088957917</c:v>
                </c:pt>
                <c:pt idx="9">
                  <c:v>393.49831057479565</c:v>
                </c:pt>
                <c:pt idx="12">
                  <c:v>3043.6384033959807</c:v>
                </c:pt>
                <c:pt idx="14">
                  <c:v>4199.6328830129769</c:v>
                </c:pt>
                <c:pt idx="15">
                  <c:v>2145.0299149238026</c:v>
                </c:pt>
                <c:pt idx="16">
                  <c:v>1163.595988273081</c:v>
                </c:pt>
              </c:numCache>
            </c:numRef>
          </c:val>
          <c:extLst>
            <c:ext xmlns:c16="http://schemas.microsoft.com/office/drawing/2014/chart" uri="{C3380CC4-5D6E-409C-BE32-E72D297353CC}">
              <c16:uniqueId val="{00000001-138C-4062-825F-031BC8427F80}"/>
            </c:ext>
          </c:extLst>
        </c:ser>
        <c:dLbls>
          <c:showLegendKey val="0"/>
          <c:showVal val="0"/>
          <c:showCatName val="0"/>
          <c:showSerName val="0"/>
          <c:showPercent val="0"/>
          <c:showBubbleSize val="0"/>
        </c:dLbls>
        <c:gapWidth val="150"/>
        <c:overlap val="100"/>
        <c:axId val="1502876864"/>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2.4787242554397248E-2</c:v>
                </c:pt>
                <c:pt idx="1">
                  <c:v>4.5927203007655772E-2</c:v>
                </c:pt>
                <c:pt idx="2">
                  <c:v>0.1005496125700234</c:v>
                </c:pt>
                <c:pt idx="3">
                  <c:v>8.5939556666685984E-2</c:v>
                </c:pt>
                <c:pt idx="4">
                  <c:v>7.7407148558664679E-2</c:v>
                </c:pt>
                <c:pt idx="5">
                  <c:v>9.2289076141844562E-2</c:v>
                </c:pt>
                <c:pt idx="6">
                  <c:v>8.6414531086558138E-2</c:v>
                </c:pt>
                <c:pt idx="7">
                  <c:v>8.7307877346548768E-2</c:v>
                </c:pt>
                <c:pt idx="8">
                  <c:v>9.3432273788961878E-2</c:v>
                </c:pt>
                <c:pt idx="9">
                  <c:v>4.4806111970712749E-3</c:v>
                </c:pt>
                <c:pt idx="10">
                  <c:v>5.9900922871912135E-2</c:v>
                </c:pt>
                <c:pt idx="11">
                  <c:v>6.4769960401768065E-2</c:v>
                </c:pt>
                <c:pt idx="12">
                  <c:v>3.4656718831071062E-2</c:v>
                </c:pt>
                <c:pt idx="13">
                  <c:v>5.6643661868708513E-2</c:v>
                </c:pt>
                <c:pt idx="14">
                  <c:v>4.7819575366740918E-2</c:v>
                </c:pt>
                <c:pt idx="15">
                  <c:v>2.4424615802851279E-2</c:v>
                </c:pt>
                <c:pt idx="16">
                  <c:v>1.3249411938536354E-2</c:v>
                </c:pt>
              </c:numCache>
            </c:numRef>
          </c:val>
          <c:smooth val="0"/>
          <c:extLst>
            <c:ext xmlns:c16="http://schemas.microsoft.com/office/drawing/2014/chart" uri="{C3380CC4-5D6E-409C-BE32-E72D297353CC}">
              <c16:uniqueId val="{00000002-138C-4062-825F-031BC8427F80}"/>
            </c:ext>
          </c:extLst>
        </c:ser>
        <c:dLbls>
          <c:showLegendKey val="0"/>
          <c:showVal val="0"/>
          <c:showCatName val="0"/>
          <c:showSerName val="0"/>
          <c:showPercent val="0"/>
          <c:showBubbleSize val="0"/>
        </c:dLbls>
        <c:marker val="1"/>
        <c:smooth val="0"/>
        <c:axId val="3"/>
        <c:axId val="4"/>
      </c:lineChart>
      <c:catAx>
        <c:axId val="15028768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028768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063801512"/>
          <c:y val="5.0175733109503448E-2"/>
          <c:w val="0.21501450441639391"/>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79D-47DF-8F0C-2C6F5BB6654B}"/>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F79D-47DF-8F0C-2C6F5BB6654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79D-47DF-8F0C-2C6F5BB6654B}"/>
              </c:ext>
            </c:extLst>
          </c:dPt>
          <c:dLbls>
            <c:dLbl>
              <c:idx val="1"/>
              <c:layout>
                <c:manualLayout>
                  <c:x val="2.8649236524992388E-3"/>
                  <c:y val="-8.4530149566445195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79D-47DF-8F0C-2C6F5BB6654B}"/>
                </c:ext>
              </c:extLst>
            </c:dLbl>
            <c:dLbl>
              <c:idx val="2"/>
              <c:layout>
                <c:manualLayout>
                  <c:x val="-1.4891953422949203E-2"/>
                  <c:y val="7.4787777341281364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79D-47DF-8F0C-2C6F5BB6654B}"/>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4.1602331707335502E-2</c:v>
                </c:pt>
                <c:pt idx="1">
                  <c:v>0.63204186568457832</c:v>
                </c:pt>
                <c:pt idx="2">
                  <c:v>0.32635580260808605</c:v>
                </c:pt>
              </c:numCache>
            </c:numRef>
          </c:val>
          <c:extLst>
            <c:ext xmlns:c16="http://schemas.microsoft.com/office/drawing/2014/chart" uri="{C3380CC4-5D6E-409C-BE32-E72D297353CC}">
              <c16:uniqueId val="{00000003-F79D-47DF-8F0C-2C6F5BB6654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68"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11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11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120"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12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16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169"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xdr:row>
      <xdr:rowOff>161925</xdr:rowOff>
    </xdr:from>
    <xdr:to>
      <xdr:col>20</xdr:col>
      <xdr:colOff>1047750</xdr:colOff>
      <xdr:row>54</xdr:row>
      <xdr:rowOff>276225</xdr:rowOff>
    </xdr:to>
    <xdr:graphicFrame macro="">
      <xdr:nvGraphicFramePr>
        <xdr:cNvPr id="317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17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L26" sqref="L26"/>
    </sheetView>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41"/>
      <c r="F10" s="141"/>
      <c r="G10" s="141"/>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42" t="s">
        <v>85</v>
      </c>
      <c r="D13" s="142"/>
      <c r="E13" s="142"/>
      <c r="F13" s="86"/>
      <c r="G13" s="86"/>
      <c r="H13" s="143" t="s">
        <v>87</v>
      </c>
      <c r="I13" s="143"/>
      <c r="J13" s="143"/>
      <c r="K13" s="143"/>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86</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44"/>
      <c r="D20" s="144"/>
      <c r="E20" s="144"/>
      <c r="F20" s="144"/>
      <c r="G20" s="86"/>
      <c r="H20" s="90"/>
      <c r="I20" s="89"/>
      <c r="J20" s="89"/>
      <c r="K20" s="89"/>
      <c r="L20" s="89"/>
      <c r="M20" s="89"/>
    </row>
    <row r="21" spans="1:21" ht="15.75" x14ac:dyDescent="0.25">
      <c r="A21" s="86"/>
      <c r="B21" s="86"/>
      <c r="C21" s="144"/>
      <c r="D21" s="144"/>
      <c r="E21" s="144"/>
      <c r="F21" s="144"/>
      <c r="G21" s="86"/>
      <c r="H21" s="89"/>
      <c r="I21" s="89"/>
      <c r="J21" s="89"/>
      <c r="K21" s="89"/>
      <c r="L21" s="89"/>
      <c r="M21" s="89"/>
    </row>
    <row r="22" spans="1:21" ht="15.75" x14ac:dyDescent="0.25">
      <c r="A22" s="86"/>
      <c r="B22" s="91"/>
      <c r="C22" s="144"/>
      <c r="D22" s="144"/>
      <c r="E22" s="144"/>
      <c r="F22" s="144"/>
      <c r="G22" s="91"/>
      <c r="H22" s="92"/>
      <c r="I22" s="89"/>
      <c r="J22" s="89"/>
      <c r="K22" s="89"/>
      <c r="L22" s="89"/>
      <c r="M22" s="89"/>
    </row>
    <row r="23" spans="1:21" ht="15.75" x14ac:dyDescent="0.25">
      <c r="A23" s="86"/>
      <c r="B23" s="91"/>
      <c r="C23" s="144"/>
      <c r="D23" s="144"/>
      <c r="E23" s="144"/>
      <c r="F23" s="144"/>
      <c r="G23" s="91"/>
      <c r="H23" s="91"/>
      <c r="I23" s="86"/>
      <c r="J23" s="86"/>
      <c r="K23" s="86"/>
      <c r="L23" s="86"/>
      <c r="M23" s="86"/>
    </row>
    <row r="24" spans="1:21" ht="15.75" x14ac:dyDescent="0.25">
      <c r="A24" s="86"/>
      <c r="B24" s="86"/>
      <c r="C24" s="144"/>
      <c r="D24" s="144"/>
      <c r="E24" s="144"/>
      <c r="F24" s="144"/>
      <c r="G24" s="86"/>
      <c r="H24" s="86"/>
      <c r="I24" s="86"/>
      <c r="J24" s="86"/>
      <c r="K24" s="86"/>
      <c r="L24" s="86"/>
      <c r="M24" s="86"/>
    </row>
    <row r="25" spans="1:21" ht="25.5" x14ac:dyDescent="0.35">
      <c r="A25" s="86"/>
      <c r="B25" s="86"/>
      <c r="C25" s="144"/>
      <c r="D25" s="145"/>
      <c r="E25" s="145"/>
      <c r="F25" s="145"/>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46" t="s">
        <v>8</v>
      </c>
      <c r="D26" s="147"/>
      <c r="E26" s="147"/>
      <c r="F26" s="147"/>
      <c r="G26" s="147"/>
      <c r="H26" s="147"/>
      <c r="I26" s="147"/>
      <c r="J26" s="147"/>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tabSelected="1" view="pageBreakPreview" topLeftCell="A9" zoomScale="40" zoomScaleNormal="10" zoomScaleSheetLayoutView="40" workbookViewId="0">
      <selection activeCell="G16" sqref="G1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44064</v>
      </c>
      <c r="E6" s="15"/>
      <c r="F6" s="2"/>
      <c r="G6" s="2"/>
      <c r="H6" s="2"/>
      <c r="I6" s="2"/>
      <c r="J6" s="16" t="s">
        <v>0</v>
      </c>
      <c r="K6" s="17">
        <v>274.58999999999997</v>
      </c>
      <c r="L6" s="16" t="s">
        <v>1</v>
      </c>
      <c r="M6" s="18">
        <v>3792.13</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52" t="s">
        <v>26</v>
      </c>
      <c r="R7" s="152"/>
      <c r="S7" s="152"/>
      <c r="T7" s="152"/>
      <c r="U7" s="152"/>
      <c r="V7" s="2"/>
    </row>
    <row r="8" spans="2:24" ht="42" customHeight="1" thickTop="1" thickBot="1" x14ac:dyDescent="0.25">
      <c r="B8" s="153" t="s">
        <v>27</v>
      </c>
      <c r="C8" s="153"/>
      <c r="D8" s="154" t="s">
        <v>29</v>
      </c>
      <c r="E8" s="154"/>
      <c r="F8" s="22">
        <v>44083</v>
      </c>
      <c r="G8" s="23"/>
      <c r="H8" s="24">
        <v>1</v>
      </c>
      <c r="I8" s="25">
        <v>0</v>
      </c>
      <c r="J8" s="26">
        <v>4404999.7</v>
      </c>
      <c r="K8" s="27">
        <v>0</v>
      </c>
      <c r="L8" s="27">
        <v>2.137E-2</v>
      </c>
      <c r="M8" s="101">
        <v>99.89</v>
      </c>
      <c r="N8" s="28">
        <v>5.2054794520547946E-2</v>
      </c>
      <c r="O8" s="28">
        <v>5.2054794520547946E-2</v>
      </c>
      <c r="P8" s="2"/>
      <c r="Q8" s="2"/>
      <c r="R8" s="2"/>
      <c r="S8" s="2"/>
      <c r="T8" s="2"/>
      <c r="U8" s="2"/>
      <c r="V8" s="2"/>
    </row>
    <row r="9" spans="2:24" ht="42" customHeight="1" thickTop="1" thickBot="1" x14ac:dyDescent="0.25">
      <c r="B9" s="153"/>
      <c r="C9" s="153"/>
      <c r="D9" s="155"/>
      <c r="E9" s="155"/>
      <c r="F9" s="29">
        <v>44174</v>
      </c>
      <c r="G9" s="30"/>
      <c r="H9" s="31">
        <v>1</v>
      </c>
      <c r="I9" s="32">
        <v>0</v>
      </c>
      <c r="J9" s="33">
        <v>3849999.7</v>
      </c>
      <c r="K9" s="34">
        <v>0</v>
      </c>
      <c r="L9" s="34">
        <v>2.2589999999999999E-2</v>
      </c>
      <c r="M9" s="100">
        <v>99.328999999999994</v>
      </c>
      <c r="N9" s="35">
        <v>0.30136986301369861</v>
      </c>
      <c r="O9" s="35">
        <v>0.30136986301369861</v>
      </c>
      <c r="P9" s="2"/>
      <c r="Q9" s="2"/>
      <c r="R9" s="2"/>
      <c r="S9" s="2"/>
      <c r="T9" s="2"/>
      <c r="U9" s="2"/>
      <c r="V9" s="2"/>
    </row>
    <row r="10" spans="2:24" ht="42" customHeight="1" thickTop="1" thickBot="1" x14ac:dyDescent="0.25">
      <c r="B10" s="153"/>
      <c r="C10" s="153"/>
      <c r="D10" s="155"/>
      <c r="E10" s="155"/>
      <c r="F10" s="22">
        <v>44264</v>
      </c>
      <c r="G10" s="23"/>
      <c r="H10" s="24">
        <v>1</v>
      </c>
      <c r="I10" s="36">
        <v>0</v>
      </c>
      <c r="J10" s="26">
        <v>2849999.9</v>
      </c>
      <c r="K10" s="27">
        <v>0</v>
      </c>
      <c r="L10" s="27">
        <v>2.2010000000000002E-2</v>
      </c>
      <c r="M10" s="101">
        <v>98.813999999999993</v>
      </c>
      <c r="N10" s="28">
        <v>0.54794520547945202</v>
      </c>
      <c r="O10" s="28">
        <v>0.54794520547945202</v>
      </c>
      <c r="P10" s="37"/>
      <c r="Q10" s="2"/>
      <c r="R10" s="2"/>
      <c r="S10" s="2"/>
      <c r="T10" s="2"/>
      <c r="U10" s="2"/>
      <c r="V10" s="2"/>
    </row>
    <row r="11" spans="2:24" ht="42" customHeight="1" thickTop="1" thickBot="1" x14ac:dyDescent="0.25">
      <c r="B11" s="153"/>
      <c r="C11" s="153"/>
      <c r="D11" s="156"/>
      <c r="E11" s="156"/>
      <c r="F11" s="29">
        <v>44355</v>
      </c>
      <c r="G11" s="30"/>
      <c r="H11" s="31">
        <v>1</v>
      </c>
      <c r="I11" s="32">
        <v>0</v>
      </c>
      <c r="J11" s="33">
        <v>2749999.8</v>
      </c>
      <c r="K11" s="34">
        <v>9.9999963999998526E-2</v>
      </c>
      <c r="L11" s="34">
        <v>2.315E-2</v>
      </c>
      <c r="M11" s="100">
        <v>98.191999999999993</v>
      </c>
      <c r="N11" s="35">
        <v>0.79726027397260268</v>
      </c>
      <c r="O11" s="35">
        <v>0.79726027397260268</v>
      </c>
      <c r="P11" s="2"/>
      <c r="Q11" s="2"/>
      <c r="R11" s="2"/>
      <c r="S11" s="2"/>
      <c r="T11" s="2"/>
      <c r="U11" s="2"/>
      <c r="V11" s="2"/>
    </row>
    <row r="12" spans="2:24" ht="42" customHeight="1" thickTop="1" thickBot="1" x14ac:dyDescent="0.25">
      <c r="B12" s="153"/>
      <c r="C12" s="153"/>
      <c r="D12" s="157" t="s">
        <v>30</v>
      </c>
      <c r="E12" s="157"/>
      <c r="F12" s="157"/>
      <c r="G12" s="157"/>
      <c r="H12" s="157"/>
      <c r="I12" s="157"/>
      <c r="J12" s="38">
        <v>13854999.100000001</v>
      </c>
      <c r="K12" s="39"/>
      <c r="L12" s="40"/>
      <c r="M12" s="40"/>
      <c r="N12" s="41">
        <v>0.37125116891800275</v>
      </c>
      <c r="O12" s="41">
        <v>0.37125116891800275</v>
      </c>
      <c r="P12" s="2"/>
      <c r="Q12" s="2"/>
      <c r="R12" s="2"/>
      <c r="S12" s="2"/>
      <c r="T12" s="2"/>
      <c r="U12" s="2"/>
      <c r="V12" s="2"/>
    </row>
    <row r="13" spans="2:24" ht="42" customHeight="1" thickTop="1" thickBot="1" x14ac:dyDescent="0.25">
      <c r="B13" s="153"/>
      <c r="C13" s="153"/>
      <c r="D13" s="148" t="s">
        <v>57</v>
      </c>
      <c r="E13" s="149"/>
      <c r="F13" s="29">
        <v>44685</v>
      </c>
      <c r="G13" s="30" t="s">
        <v>2</v>
      </c>
      <c r="H13" s="31">
        <v>10</v>
      </c>
      <c r="I13" s="32">
        <v>7.0000000000000007E-2</v>
      </c>
      <c r="J13" s="33">
        <v>33486459.399999999</v>
      </c>
      <c r="K13" s="34">
        <v>0</v>
      </c>
      <c r="L13" s="34">
        <v>2.758E-2</v>
      </c>
      <c r="M13" s="100">
        <v>106.937</v>
      </c>
      <c r="N13" s="35">
        <v>1.7013698630136986</v>
      </c>
      <c r="O13" s="35">
        <v>1.6383795201679947</v>
      </c>
      <c r="P13" s="2"/>
      <c r="Q13" s="2"/>
      <c r="R13" s="2"/>
      <c r="S13" s="2"/>
      <c r="T13" s="2"/>
      <c r="U13" s="2"/>
      <c r="V13" s="2"/>
    </row>
    <row r="14" spans="2:24" ht="42" customHeight="1" thickTop="1" thickBot="1" x14ac:dyDescent="0.25">
      <c r="B14" s="153"/>
      <c r="C14" s="153"/>
      <c r="D14" s="150"/>
      <c r="E14" s="151"/>
      <c r="F14" s="22">
        <v>45497</v>
      </c>
      <c r="G14" s="23" t="s">
        <v>2</v>
      </c>
      <c r="H14" s="24">
        <v>16</v>
      </c>
      <c r="I14" s="25">
        <v>0.1</v>
      </c>
      <c r="J14" s="26">
        <v>25779227.5</v>
      </c>
      <c r="K14" s="27">
        <v>0</v>
      </c>
      <c r="L14" s="27">
        <v>3.6450000000000003E-2</v>
      </c>
      <c r="M14" s="101">
        <v>122.833</v>
      </c>
      <c r="N14" s="28">
        <v>3.9260273972602739</v>
      </c>
      <c r="O14" s="28">
        <v>3.4645537648448359</v>
      </c>
      <c r="P14" s="2"/>
      <c r="Q14" s="2"/>
      <c r="R14" s="2"/>
      <c r="S14" s="2"/>
      <c r="T14" s="2"/>
      <c r="U14" s="2"/>
      <c r="V14" s="37"/>
    </row>
    <row r="15" spans="2:24" ht="42" customHeight="1" thickTop="1" thickBot="1" x14ac:dyDescent="0.25">
      <c r="B15" s="153"/>
      <c r="C15" s="153"/>
      <c r="D15" s="150"/>
      <c r="E15" s="151"/>
      <c r="F15" s="29">
        <v>45987</v>
      </c>
      <c r="G15" s="30" t="s">
        <v>2</v>
      </c>
      <c r="H15" s="31">
        <v>8</v>
      </c>
      <c r="I15" s="32">
        <v>6.25E-2</v>
      </c>
      <c r="J15" s="33">
        <v>19952831.899999999</v>
      </c>
      <c r="K15" s="34">
        <v>0</v>
      </c>
      <c r="L15" s="34">
        <v>4.2480000000000004E-2</v>
      </c>
      <c r="M15" s="100">
        <v>109.244</v>
      </c>
      <c r="N15" s="35">
        <v>5.2684931506849315</v>
      </c>
      <c r="O15" s="35">
        <v>4.4914332135755712</v>
      </c>
      <c r="P15" s="2"/>
      <c r="Q15" s="2"/>
      <c r="R15" s="2"/>
      <c r="S15" s="2"/>
      <c r="T15" s="2"/>
      <c r="U15" s="2"/>
      <c r="V15" s="37"/>
    </row>
    <row r="16" spans="2:24" ht="42" customHeight="1" thickTop="1" thickBot="1" x14ac:dyDescent="0.25">
      <c r="B16" s="153"/>
      <c r="C16" s="153"/>
      <c r="D16" s="150"/>
      <c r="E16" s="151"/>
      <c r="F16" s="22">
        <v>46260</v>
      </c>
      <c r="G16" s="23" t="s">
        <v>2</v>
      </c>
      <c r="H16" s="24">
        <v>15</v>
      </c>
      <c r="I16" s="25">
        <v>7.4999999999999997E-2</v>
      </c>
      <c r="J16" s="26">
        <v>28778993.899999999</v>
      </c>
      <c r="K16" s="27">
        <v>0</v>
      </c>
      <c r="L16" s="27">
        <v>4.6449999999999998E-2</v>
      </c>
      <c r="M16" s="101">
        <v>114.68600000000001</v>
      </c>
      <c r="N16" s="28">
        <v>6.0164383561643833</v>
      </c>
      <c r="O16" s="28">
        <v>4.8128970402381537</v>
      </c>
      <c r="P16" s="2"/>
      <c r="S16" s="2"/>
      <c r="T16" s="2"/>
      <c r="U16" s="2"/>
      <c r="V16" s="2"/>
      <c r="W16" s="42"/>
    </row>
    <row r="17" spans="2:23" ht="42" customHeight="1" thickTop="1" thickBot="1" x14ac:dyDescent="0.25">
      <c r="B17" s="153"/>
      <c r="C17" s="153"/>
      <c r="D17" s="150"/>
      <c r="E17" s="151"/>
      <c r="F17" s="29">
        <v>46694</v>
      </c>
      <c r="G17" s="30" t="s">
        <v>2</v>
      </c>
      <c r="H17" s="31">
        <v>8</v>
      </c>
      <c r="I17" s="32">
        <v>5.7500000000000002E-2</v>
      </c>
      <c r="J17" s="33">
        <v>10993956</v>
      </c>
      <c r="K17" s="34">
        <v>3.0880779004672128E-2</v>
      </c>
      <c r="L17" s="34">
        <v>5.0880000000000002E-2</v>
      </c>
      <c r="M17" s="100">
        <v>103.887</v>
      </c>
      <c r="N17" s="35">
        <v>7.2054794520547949</v>
      </c>
      <c r="O17" s="35">
        <v>5.8645992069697499</v>
      </c>
      <c r="P17" s="2"/>
      <c r="Q17" s="158" t="s">
        <v>31</v>
      </c>
      <c r="R17" s="159"/>
      <c r="S17" s="43"/>
      <c r="T17" s="44">
        <v>13854999.100000001</v>
      </c>
      <c r="U17" s="45">
        <v>4.1602331707335509E-2</v>
      </c>
      <c r="V17" s="2"/>
      <c r="W17" s="42"/>
    </row>
    <row r="18" spans="2:23" ht="42" customHeight="1" thickTop="1" thickBot="1" x14ac:dyDescent="0.25">
      <c r="B18" s="153"/>
      <c r="C18" s="153"/>
      <c r="D18" s="150"/>
      <c r="E18" s="151"/>
      <c r="F18" s="22">
        <v>46871</v>
      </c>
      <c r="G18" s="23" t="s">
        <v>2</v>
      </c>
      <c r="H18" s="24">
        <v>16</v>
      </c>
      <c r="I18" s="25">
        <v>0.06</v>
      </c>
      <c r="J18" s="26">
        <v>31116142.199999999</v>
      </c>
      <c r="K18" s="27">
        <v>0</v>
      </c>
      <c r="L18" s="27">
        <v>5.1909999999999998E-2</v>
      </c>
      <c r="M18" s="101">
        <v>104.992</v>
      </c>
      <c r="N18" s="28">
        <v>7.6904109589041099</v>
      </c>
      <c r="O18" s="28">
        <v>6.3075810684602871</v>
      </c>
      <c r="P18" s="2"/>
      <c r="Q18" s="160" t="s">
        <v>32</v>
      </c>
      <c r="R18" s="161"/>
      <c r="S18" s="46"/>
      <c r="T18" s="47">
        <v>210491554.69999996</v>
      </c>
      <c r="U18" s="98">
        <v>0.63204186568457843</v>
      </c>
      <c r="V18" s="2"/>
      <c r="W18" s="42"/>
    </row>
    <row r="19" spans="2:23" ht="42" customHeight="1" thickTop="1" thickBot="1" x14ac:dyDescent="0.25">
      <c r="B19" s="153"/>
      <c r="C19" s="153"/>
      <c r="D19" s="150"/>
      <c r="E19" s="151"/>
      <c r="F19" s="29">
        <v>47744</v>
      </c>
      <c r="G19" s="30" t="s">
        <v>2</v>
      </c>
      <c r="H19" s="31">
        <v>16</v>
      </c>
      <c r="I19" s="32">
        <v>7.7499999999999999E-2</v>
      </c>
      <c r="J19" s="33">
        <v>19949055.699999999</v>
      </c>
      <c r="K19" s="34">
        <v>0</v>
      </c>
      <c r="L19" s="34">
        <v>5.7529999999999998E-2</v>
      </c>
      <c r="M19" s="100">
        <v>114.94199999999999</v>
      </c>
      <c r="N19" s="35">
        <v>10.082191780821917</v>
      </c>
      <c r="O19" s="35">
        <v>7.1078732560363136</v>
      </c>
      <c r="P19" s="2"/>
      <c r="Q19" s="49" t="s">
        <v>33</v>
      </c>
      <c r="R19" s="43"/>
      <c r="S19" s="43"/>
      <c r="T19" s="44">
        <v>108687642.39523458</v>
      </c>
      <c r="U19" s="45">
        <v>0.32635580260808611</v>
      </c>
      <c r="V19" s="2"/>
    </row>
    <row r="20" spans="2:23" ht="42" customHeight="1" thickTop="1" thickBot="1" x14ac:dyDescent="0.25">
      <c r="B20" s="153"/>
      <c r="C20" s="153"/>
      <c r="D20" s="150"/>
      <c r="E20" s="151"/>
      <c r="F20" s="22">
        <v>48395</v>
      </c>
      <c r="G20" s="23" t="s">
        <v>2</v>
      </c>
      <c r="H20" s="24">
        <v>16</v>
      </c>
      <c r="I20" s="25">
        <v>7.0000000000000007E-2</v>
      </c>
      <c r="J20" s="26">
        <v>21570611.699999999</v>
      </c>
      <c r="K20" s="27">
        <v>0</v>
      </c>
      <c r="L20" s="27">
        <v>6.2719999999999998E-2</v>
      </c>
      <c r="M20" s="101">
        <v>105.93899999999999</v>
      </c>
      <c r="N20" s="28">
        <v>11.865753424657534</v>
      </c>
      <c r="O20" s="28">
        <v>8.4658512396111743</v>
      </c>
      <c r="P20" s="2"/>
      <c r="Q20" s="50" t="s">
        <v>34</v>
      </c>
      <c r="R20" s="50"/>
      <c r="S20" s="50"/>
      <c r="T20" s="51">
        <v>333034196.19523454</v>
      </c>
      <c r="U20" s="52">
        <v>1</v>
      </c>
      <c r="V20" s="2"/>
      <c r="W20" s="53"/>
    </row>
    <row r="21" spans="2:23" ht="42" customHeight="1" thickTop="1" thickBot="1" x14ac:dyDescent="0.25">
      <c r="B21" s="153"/>
      <c r="C21" s="153"/>
      <c r="D21" s="150"/>
      <c r="E21" s="151"/>
      <c r="F21" s="29">
        <v>49235</v>
      </c>
      <c r="G21" s="30" t="s">
        <v>2</v>
      </c>
      <c r="H21" s="31">
        <v>16</v>
      </c>
      <c r="I21" s="32">
        <v>7.2499999999999995E-2</v>
      </c>
      <c r="J21" s="33">
        <v>18864276.399999999</v>
      </c>
      <c r="K21" s="34">
        <v>1.3574760896789819E-2</v>
      </c>
      <c r="L21" s="34">
        <v>6.4989999999999992E-2</v>
      </c>
      <c r="M21" s="100">
        <v>106.79</v>
      </c>
      <c r="N21" s="35">
        <v>14.167123287671233</v>
      </c>
      <c r="O21" s="35">
        <v>8.9612923421425013</v>
      </c>
      <c r="P21" s="2"/>
      <c r="Q21" s="54"/>
      <c r="R21" s="54"/>
      <c r="S21" s="54"/>
      <c r="T21" s="55"/>
      <c r="U21" s="56"/>
      <c r="V21" s="2"/>
      <c r="W21" s="53"/>
    </row>
    <row r="22" spans="2:23" ht="42" customHeight="1" thickTop="1" thickBot="1" x14ac:dyDescent="0.25">
      <c r="B22" s="153"/>
      <c r="C22" s="153"/>
      <c r="D22" s="162" t="s">
        <v>35</v>
      </c>
      <c r="E22" s="162"/>
      <c r="F22" s="162"/>
      <c r="G22" s="162"/>
      <c r="H22" s="162"/>
      <c r="I22" s="162"/>
      <c r="J22" s="38">
        <v>210491554.69999996</v>
      </c>
      <c r="K22" s="39"/>
      <c r="L22" s="40"/>
      <c r="M22" s="40"/>
      <c r="N22" s="41">
        <v>7.0278265982422701</v>
      </c>
      <c r="O22" s="41">
        <v>5.3517784933544839</v>
      </c>
      <c r="P22" s="103"/>
      <c r="Q22" s="126"/>
      <c r="R22" s="126"/>
      <c r="S22" s="126"/>
      <c r="T22" s="126"/>
      <c r="U22" s="127"/>
      <c r="V22" s="103"/>
      <c r="W22" s="53"/>
    </row>
    <row r="23" spans="2:23" ht="42" customHeight="1" thickTop="1" thickBot="1" x14ac:dyDescent="0.25">
      <c r="B23" s="153"/>
      <c r="C23" s="153"/>
      <c r="D23" s="148" t="s">
        <v>3</v>
      </c>
      <c r="E23" s="149"/>
      <c r="F23" s="29">
        <v>44265</v>
      </c>
      <c r="G23" s="30" t="s">
        <v>2</v>
      </c>
      <c r="H23" s="31">
        <v>10</v>
      </c>
      <c r="I23" s="32">
        <v>3.5000000000000003E-2</v>
      </c>
      <c r="J23" s="33">
        <v>9695329.4371499997</v>
      </c>
      <c r="K23" s="34">
        <v>-1.2271337106013896E-4</v>
      </c>
      <c r="L23" s="34">
        <v>1.1599999999999999E-2</v>
      </c>
      <c r="M23" s="100">
        <v>101.27200000000001</v>
      </c>
      <c r="N23" s="35">
        <v>0.55068493150684927</v>
      </c>
      <c r="O23" s="35">
        <v>0.55068493150684938</v>
      </c>
      <c r="P23" s="77"/>
      <c r="Q23" s="163"/>
      <c r="R23" s="163"/>
      <c r="S23" s="163"/>
      <c r="T23" s="163"/>
      <c r="U23" s="163"/>
      <c r="V23" s="103"/>
      <c r="W23" s="53"/>
    </row>
    <row r="24" spans="2:23" ht="42" customHeight="1" thickTop="1" thickBot="1" x14ac:dyDescent="0.25">
      <c r="B24" s="153"/>
      <c r="C24" s="153"/>
      <c r="D24" s="150"/>
      <c r="E24" s="151"/>
      <c r="F24" s="22">
        <v>44980</v>
      </c>
      <c r="G24" s="23" t="s">
        <v>2</v>
      </c>
      <c r="H24" s="24">
        <v>17</v>
      </c>
      <c r="I24" s="25">
        <v>4.7500000000000001E-2</v>
      </c>
      <c r="J24" s="26">
        <v>28620811.175864577</v>
      </c>
      <c r="K24" s="27">
        <v>-1.2271337106025426E-4</v>
      </c>
      <c r="L24" s="27">
        <v>1.4499999999999999E-2</v>
      </c>
      <c r="M24" s="101">
        <v>108.068</v>
      </c>
      <c r="N24" s="28">
        <v>2.5095890410958903</v>
      </c>
      <c r="O24" s="28">
        <v>2.3793228829729607</v>
      </c>
      <c r="P24" s="128"/>
      <c r="Q24" s="103"/>
      <c r="R24" s="103"/>
      <c r="S24" s="103"/>
      <c r="T24" s="103"/>
      <c r="U24" s="103"/>
      <c r="V24" s="103"/>
    </row>
    <row r="25" spans="2:23" ht="42" customHeight="1" thickTop="1" thickBot="1" x14ac:dyDescent="0.25">
      <c r="B25" s="153"/>
      <c r="C25" s="153"/>
      <c r="D25" s="150"/>
      <c r="E25" s="151"/>
      <c r="F25" s="29">
        <v>45784</v>
      </c>
      <c r="G25" s="30" t="s">
        <v>2</v>
      </c>
      <c r="H25" s="31">
        <v>11</v>
      </c>
      <c r="I25" s="32">
        <v>3.5000000000000003E-2</v>
      </c>
      <c r="J25" s="33">
        <v>10782586.3905</v>
      </c>
      <c r="K25" s="34">
        <v>-1.2271337106012047E-4</v>
      </c>
      <c r="L25" s="34">
        <v>1.7100000000000001E-2</v>
      </c>
      <c r="M25" s="100">
        <v>108.029</v>
      </c>
      <c r="N25" s="35">
        <v>4.7123287671232879</v>
      </c>
      <c r="O25" s="35">
        <v>4.3977439708911961</v>
      </c>
      <c r="P25" s="129"/>
      <c r="Q25" s="103"/>
      <c r="R25" s="103"/>
      <c r="S25" s="103"/>
      <c r="T25" s="103"/>
      <c r="U25" s="103"/>
      <c r="V25" s="103"/>
    </row>
    <row r="26" spans="2:23" ht="42" customHeight="1" thickTop="1" thickBot="1" x14ac:dyDescent="0.25">
      <c r="B26" s="153"/>
      <c r="C26" s="153"/>
      <c r="D26" s="150"/>
      <c r="E26" s="151"/>
      <c r="F26" s="22">
        <v>46463</v>
      </c>
      <c r="G26" s="23" t="s">
        <v>2</v>
      </c>
      <c r="H26" s="24">
        <v>11</v>
      </c>
      <c r="I26" s="25">
        <v>3.3000000000000002E-2</v>
      </c>
      <c r="J26" s="125">
        <f>18066077353620/1000000</f>
        <v>18066077.35362</v>
      </c>
      <c r="K26" s="27">
        <v>7.8912697622042125E-4</v>
      </c>
      <c r="L26" s="27">
        <v>2.0959999999999999E-2</v>
      </c>
      <c r="M26" s="101">
        <v>107.313</v>
      </c>
      <c r="N26" s="28">
        <v>6.5726027397260278</v>
      </c>
      <c r="O26" s="28">
        <v>5.9611056329014209</v>
      </c>
      <c r="P26" s="103"/>
      <c r="Q26" s="129"/>
      <c r="R26" s="129"/>
      <c r="S26" s="129"/>
      <c r="T26" s="130"/>
      <c r="U26" s="131"/>
      <c r="V26" s="103"/>
    </row>
    <row r="27" spans="2:23" ht="42" customHeight="1" thickTop="1" thickBot="1" x14ac:dyDescent="0.25">
      <c r="B27" s="153"/>
      <c r="C27" s="153"/>
      <c r="D27" s="150"/>
      <c r="E27" s="151"/>
      <c r="F27" s="29">
        <v>47226</v>
      </c>
      <c r="G27" s="30" t="s">
        <v>2</v>
      </c>
      <c r="H27" s="31">
        <v>10</v>
      </c>
      <c r="I27" s="32">
        <v>2.2499999999999999E-2</v>
      </c>
      <c r="J27" s="33">
        <v>1492196.7484799998</v>
      </c>
      <c r="K27" s="34">
        <v>3.1011751838579443E-2</v>
      </c>
      <c r="L27" s="34">
        <v>2.6469999999999997E-2</v>
      </c>
      <c r="M27" s="100">
        <v>96.953999999999994</v>
      </c>
      <c r="N27" s="35">
        <v>8.6630136986301363</v>
      </c>
      <c r="O27" s="35">
        <v>7.8899925606963626</v>
      </c>
      <c r="P27" s="132"/>
      <c r="Q27" s="103"/>
      <c r="R27" s="103"/>
      <c r="S27" s="103"/>
      <c r="T27" s="103"/>
      <c r="U27" s="103"/>
      <c r="V27" s="103"/>
    </row>
    <row r="28" spans="2:23" ht="42" customHeight="1" thickTop="1" thickBot="1" x14ac:dyDescent="0.25">
      <c r="B28" s="153"/>
      <c r="C28" s="153"/>
      <c r="D28" s="150"/>
      <c r="E28" s="151"/>
      <c r="F28" s="22">
        <v>48663</v>
      </c>
      <c r="G28" s="23" t="s">
        <v>2</v>
      </c>
      <c r="H28" s="24">
        <v>20</v>
      </c>
      <c r="I28" s="25">
        <v>0.03</v>
      </c>
      <c r="J28" s="26">
        <v>11541872.498670001</v>
      </c>
      <c r="K28" s="27">
        <v>-1.2271337106008374E-4</v>
      </c>
      <c r="L28" s="27">
        <v>3.117E-2</v>
      </c>
      <c r="M28" s="101">
        <v>98.787999999999997</v>
      </c>
      <c r="N28" s="28">
        <v>12.6</v>
      </c>
      <c r="O28" s="28">
        <v>10.530558825207319</v>
      </c>
      <c r="P28" s="103"/>
      <c r="Q28" s="103"/>
      <c r="R28" s="103"/>
      <c r="S28" s="103"/>
      <c r="T28" s="103"/>
      <c r="U28" s="103"/>
      <c r="V28" s="103"/>
    </row>
    <row r="29" spans="2:23" ht="42" customHeight="1" thickTop="1" thickBot="1" x14ac:dyDescent="0.25">
      <c r="B29" s="153"/>
      <c r="C29" s="153"/>
      <c r="D29" s="150"/>
      <c r="E29" s="151"/>
      <c r="F29" s="29">
        <v>49403</v>
      </c>
      <c r="G29" s="30" t="s">
        <v>2</v>
      </c>
      <c r="H29" s="31">
        <v>20</v>
      </c>
      <c r="I29" s="32">
        <v>4.7500000000000001E-2</v>
      </c>
      <c r="J29" s="33">
        <v>15925553.844660001</v>
      </c>
      <c r="K29" s="34">
        <v>-1.2271337106004515E-4</v>
      </c>
      <c r="L29" s="34">
        <v>3.1449999999999999E-2</v>
      </c>
      <c r="M29" s="100">
        <v>118.566</v>
      </c>
      <c r="N29" s="35">
        <v>14.627397260273973</v>
      </c>
      <c r="O29" s="35">
        <v>11.045531843508419</v>
      </c>
      <c r="P29" s="103"/>
      <c r="Q29" s="103"/>
      <c r="R29" s="103"/>
      <c r="S29" s="103"/>
      <c r="T29" s="103"/>
      <c r="U29" s="103"/>
      <c r="V29" s="103"/>
    </row>
    <row r="30" spans="2:23" ht="42" customHeight="1" thickTop="1" thickBot="1" x14ac:dyDescent="0.25">
      <c r="B30" s="153"/>
      <c r="C30" s="153"/>
      <c r="D30" s="150"/>
      <c r="E30" s="151"/>
      <c r="F30" s="22">
        <v>50096</v>
      </c>
      <c r="G30" s="23" t="s">
        <v>2</v>
      </c>
      <c r="H30" s="24">
        <v>18</v>
      </c>
      <c r="I30" s="25">
        <v>3.7499999999999999E-2</v>
      </c>
      <c r="J30" s="26">
        <v>8134232.2912799995</v>
      </c>
      <c r="K30" s="27">
        <v>2.5391874262230947E-2</v>
      </c>
      <c r="L30" s="27">
        <v>3.2989999999999998E-2</v>
      </c>
      <c r="M30" s="101">
        <v>105.657</v>
      </c>
      <c r="N30" s="28">
        <v>16.526027397260275</v>
      </c>
      <c r="O30" s="28">
        <v>12.514119223958099</v>
      </c>
      <c r="P30" s="103"/>
      <c r="Q30" s="103"/>
      <c r="R30" s="103"/>
      <c r="S30" s="103"/>
      <c r="T30" s="103"/>
      <c r="U30" s="103"/>
      <c r="V30" s="103"/>
    </row>
    <row r="31" spans="2:23" ht="42" customHeight="1" thickTop="1" thickBot="1" x14ac:dyDescent="0.25">
      <c r="B31" s="153"/>
      <c r="C31" s="153"/>
      <c r="D31" s="150"/>
      <c r="E31" s="151"/>
      <c r="F31" s="29">
        <v>54590</v>
      </c>
      <c r="G31" s="30" t="s">
        <v>2</v>
      </c>
      <c r="H31" s="31">
        <v>32</v>
      </c>
      <c r="I31" s="32">
        <v>3.7499999999999999E-2</v>
      </c>
      <c r="J31" s="33">
        <v>4412507.2550099986</v>
      </c>
      <c r="K31" s="34">
        <v>2.9474923142051652E-2</v>
      </c>
      <c r="L31" s="34">
        <v>3.6740000000000002E-2</v>
      </c>
      <c r="M31" s="100">
        <v>101.32</v>
      </c>
      <c r="N31" s="35">
        <v>28.838356164383562</v>
      </c>
      <c r="O31" s="35">
        <v>18.050101565964898</v>
      </c>
      <c r="P31" s="103"/>
      <c r="Q31" s="103"/>
      <c r="R31" s="103"/>
      <c r="S31" s="103"/>
      <c r="T31" s="103"/>
      <c r="U31" s="103"/>
      <c r="V31" s="103"/>
    </row>
    <row r="32" spans="2:23" ht="42" customHeight="1" thickTop="1" x14ac:dyDescent="0.2">
      <c r="B32" s="153"/>
      <c r="C32" s="153"/>
      <c r="D32" s="164" t="s">
        <v>36</v>
      </c>
      <c r="E32" s="164"/>
      <c r="F32" s="164"/>
      <c r="G32" s="164"/>
      <c r="H32" s="164"/>
      <c r="I32" s="164"/>
      <c r="J32" s="38">
        <v>108687642.39523458</v>
      </c>
      <c r="K32" s="57"/>
      <c r="L32" s="57"/>
      <c r="M32" s="58"/>
      <c r="N32" s="41">
        <v>8.2788251948844955</v>
      </c>
      <c r="O32" s="41">
        <v>6.6181327128350258</v>
      </c>
      <c r="P32" s="103"/>
      <c r="Q32" s="103"/>
      <c r="R32" s="103"/>
      <c r="S32" s="103"/>
      <c r="T32" s="103"/>
      <c r="U32" s="103"/>
      <c r="V32" s="103"/>
    </row>
    <row r="33" spans="1:22" ht="42" customHeight="1" x14ac:dyDescent="0.2">
      <c r="B33" s="153"/>
      <c r="C33" s="153"/>
      <c r="D33" s="165" t="s">
        <v>37</v>
      </c>
      <c r="E33" s="165"/>
      <c r="F33" s="165"/>
      <c r="G33" s="165"/>
      <c r="H33" s="165"/>
      <c r="I33" s="165"/>
      <c r="J33" s="38">
        <v>319179197.09523451</v>
      </c>
      <c r="K33" s="57"/>
      <c r="L33" s="57"/>
      <c r="M33" s="58"/>
      <c r="N33" s="59"/>
      <c r="O33" s="59"/>
      <c r="P33" s="103"/>
      <c r="Q33" s="133"/>
      <c r="R33" s="133"/>
      <c r="S33" s="133"/>
      <c r="T33" s="103"/>
      <c r="U33" s="103"/>
      <c r="V33" s="103"/>
    </row>
    <row r="34" spans="1:22" ht="42" customHeight="1" x14ac:dyDescent="0.2">
      <c r="B34" s="153"/>
      <c r="C34" s="153"/>
      <c r="D34" s="165" t="s">
        <v>4</v>
      </c>
      <c r="E34" s="165"/>
      <c r="F34" s="165"/>
      <c r="G34" s="165"/>
      <c r="H34" s="165"/>
      <c r="I34" s="165"/>
      <c r="J34" s="38">
        <v>333034196.19523454</v>
      </c>
      <c r="K34" s="57"/>
      <c r="L34" s="57"/>
      <c r="M34" s="58"/>
      <c r="N34" s="59"/>
      <c r="O34" s="60"/>
      <c r="P34" s="103"/>
      <c r="Q34" s="103"/>
      <c r="R34" s="103"/>
      <c r="S34" s="133"/>
      <c r="T34" s="103"/>
      <c r="U34" s="103"/>
      <c r="V34" s="103"/>
    </row>
    <row r="35" spans="1: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03"/>
      <c r="Q35" s="134"/>
      <c r="R35" s="103"/>
      <c r="S35" s="103"/>
      <c r="T35" s="103"/>
      <c r="U35" s="135"/>
      <c r="V35" s="103"/>
    </row>
    <row r="36" spans="1:22" ht="66.75" hidden="1" customHeight="1" x14ac:dyDescent="0.2">
      <c r="B36" s="166"/>
      <c r="C36" s="166"/>
      <c r="D36" s="167" t="s">
        <v>28</v>
      </c>
      <c r="E36" s="168"/>
      <c r="F36" s="169" t="s">
        <v>41</v>
      </c>
      <c r="G36" s="170"/>
      <c r="H36" s="24">
        <v>2</v>
      </c>
      <c r="I36" s="36">
        <v>5.5E-2</v>
      </c>
      <c r="J36" s="171">
        <v>0</v>
      </c>
      <c r="K36" s="171"/>
      <c r="L36" s="27">
        <v>0</v>
      </c>
      <c r="M36" s="28">
        <v>0</v>
      </c>
      <c r="N36" s="28">
        <v>0</v>
      </c>
      <c r="O36" s="28"/>
      <c r="P36" s="103"/>
      <c r="Q36" s="136"/>
      <c r="R36" s="137"/>
      <c r="S36" s="137"/>
      <c r="T36" s="137"/>
      <c r="U36" s="138"/>
      <c r="V36" s="103"/>
    </row>
    <row r="37" spans="1:22" ht="42" hidden="1" customHeight="1" x14ac:dyDescent="0.2">
      <c r="B37" s="61" t="s">
        <v>35</v>
      </c>
      <c r="C37" s="61"/>
      <c r="D37" s="62"/>
      <c r="E37" s="62"/>
      <c r="F37" s="62"/>
      <c r="G37" s="62"/>
      <c r="H37" s="62"/>
      <c r="I37" s="62"/>
      <c r="J37" s="62"/>
      <c r="K37" s="62"/>
      <c r="L37" s="62"/>
      <c r="M37" s="62"/>
      <c r="N37" s="62"/>
      <c r="O37" s="62"/>
      <c r="P37" s="103"/>
      <c r="Q37" s="103"/>
      <c r="R37" s="103"/>
      <c r="S37" s="103"/>
      <c r="T37" s="103"/>
      <c r="U37" s="103"/>
      <c r="V37" s="103"/>
    </row>
    <row r="38" spans="1:22" ht="42" hidden="1" customHeight="1" x14ac:dyDescent="0.2">
      <c r="B38" s="63"/>
      <c r="C38" s="63"/>
      <c r="D38" s="62"/>
      <c r="E38" s="62"/>
      <c r="F38" s="62"/>
      <c r="G38" s="62"/>
      <c r="H38" s="62"/>
      <c r="I38" s="62"/>
      <c r="J38" s="62"/>
      <c r="K38" s="62"/>
      <c r="L38" s="62"/>
      <c r="M38" s="62"/>
      <c r="N38" s="62"/>
      <c r="O38" s="62"/>
      <c r="P38" s="129"/>
      <c r="Q38" s="103"/>
      <c r="R38" s="103"/>
      <c r="S38" s="103"/>
      <c r="T38" s="103"/>
      <c r="U38" s="139"/>
      <c r="V38" s="103"/>
    </row>
    <row r="39" spans="1:22" ht="18" x14ac:dyDescent="0.2">
      <c r="B39" s="103"/>
      <c r="C39" s="103"/>
      <c r="D39" s="104"/>
      <c r="E39" s="104"/>
      <c r="F39" s="104"/>
      <c r="G39" s="104"/>
      <c r="H39" s="104"/>
      <c r="I39" s="104"/>
      <c r="J39" s="104"/>
      <c r="K39" s="104"/>
      <c r="L39" s="104"/>
      <c r="M39" s="104"/>
      <c r="N39" s="104"/>
      <c r="O39" s="104"/>
      <c r="P39" s="103"/>
      <c r="Q39" s="103"/>
      <c r="R39" s="103"/>
      <c r="S39" s="103"/>
      <c r="T39" s="103"/>
      <c r="U39" s="105"/>
      <c r="V39" s="103"/>
    </row>
    <row r="40" spans="1:22" ht="18" customHeight="1" x14ac:dyDescent="0.2">
      <c r="B40" s="103"/>
      <c r="C40" s="103"/>
      <c r="D40" s="103"/>
      <c r="E40" s="103"/>
      <c r="F40" s="103"/>
      <c r="G40" s="103"/>
      <c r="H40" s="103"/>
      <c r="I40" s="103"/>
      <c r="J40" s="103"/>
      <c r="K40" s="103"/>
      <c r="L40" s="106"/>
      <c r="M40" s="103"/>
      <c r="N40" s="105"/>
      <c r="O40" s="103"/>
      <c r="P40" s="104"/>
      <c r="Q40" s="103"/>
      <c r="R40" s="103"/>
      <c r="S40" s="103"/>
      <c r="T40" s="103"/>
      <c r="U40" s="104"/>
      <c r="V40" s="103"/>
    </row>
    <row r="41" spans="1:22"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row>
    <row r="42" spans="1:22"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row>
    <row r="43" spans="1:22"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row>
    <row r="45" spans="1:22"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row>
    <row r="46" spans="1:22"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row>
    <row r="47" spans="1:22"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row>
    <row r="48" spans="1:22"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X57" s="64"/>
    </row>
    <row r="58" spans="1:24" ht="37.5" customHeight="1" thickBot="1" x14ac:dyDescent="0.25">
      <c r="A58" s="103"/>
      <c r="B58" s="65"/>
      <c r="C58" s="65"/>
      <c r="D58" s="99"/>
      <c r="E58" s="99">
        <v>2020</v>
      </c>
      <c r="F58" s="99">
        <v>2021</v>
      </c>
      <c r="G58" s="99">
        <v>2022</v>
      </c>
      <c r="H58" s="99">
        <v>2023</v>
      </c>
      <c r="I58" s="99">
        <v>2024</v>
      </c>
      <c r="J58" s="99">
        <v>2025</v>
      </c>
      <c r="K58" s="99">
        <v>2026</v>
      </c>
      <c r="L58" s="99">
        <v>2027</v>
      </c>
      <c r="M58" s="99">
        <v>2028</v>
      </c>
      <c r="N58" s="99">
        <v>2029</v>
      </c>
      <c r="O58" s="99">
        <v>2030</v>
      </c>
      <c r="P58" s="99">
        <v>2032</v>
      </c>
      <c r="Q58" s="99">
        <v>2033</v>
      </c>
      <c r="R58" s="99">
        <v>2034</v>
      </c>
      <c r="S58" s="99">
        <v>2035</v>
      </c>
      <c r="T58" s="99">
        <v>2037</v>
      </c>
      <c r="U58" s="99">
        <v>2049</v>
      </c>
      <c r="V58" s="99" t="s">
        <v>5</v>
      </c>
    </row>
    <row r="59" spans="1:24" s="67" customFormat="1" ht="58.5" customHeight="1" thickTop="1" thickBot="1" x14ac:dyDescent="0.25">
      <c r="B59" s="172" t="s">
        <v>83</v>
      </c>
      <c r="C59" s="172"/>
      <c r="D59" s="172"/>
      <c r="E59" s="26">
        <v>8254999.4000000004</v>
      </c>
      <c r="F59" s="26">
        <v>5599999.6999999993</v>
      </c>
      <c r="G59" s="26">
        <v>33486459.399999999</v>
      </c>
      <c r="H59" s="26"/>
      <c r="I59" s="26">
        <v>25779227.5</v>
      </c>
      <c r="J59" s="26">
        <v>19952831.899999999</v>
      </c>
      <c r="K59" s="26">
        <v>28778993.899999999</v>
      </c>
      <c r="L59" s="26">
        <v>10993956</v>
      </c>
      <c r="M59" s="26">
        <v>31116142.199999999</v>
      </c>
      <c r="N59" s="26"/>
      <c r="O59" s="26">
        <v>19949055.699999999</v>
      </c>
      <c r="P59" s="26">
        <v>21570611.699999999</v>
      </c>
      <c r="Q59" s="26"/>
      <c r="R59" s="26">
        <v>18864276.399999999</v>
      </c>
      <c r="S59" s="26"/>
      <c r="T59" s="26"/>
      <c r="U59" s="26"/>
      <c r="V59" s="68">
        <v>224346553.79999998</v>
      </c>
      <c r="W59" s="1"/>
      <c r="X59" s="1"/>
    </row>
    <row r="60" spans="1:24" s="67" customFormat="1" ht="57" customHeight="1" thickTop="1" thickBot="1" x14ac:dyDescent="0.25">
      <c r="B60" s="173" t="s">
        <v>33</v>
      </c>
      <c r="C60" s="173"/>
      <c r="D60" s="173"/>
      <c r="E60" s="33"/>
      <c r="F60" s="33">
        <v>9695329.4371499997</v>
      </c>
      <c r="G60" s="33"/>
      <c r="H60" s="33">
        <v>28620811.175864577</v>
      </c>
      <c r="I60" s="33"/>
      <c r="J60" s="33">
        <v>10782586.3905</v>
      </c>
      <c r="K60" s="33"/>
      <c r="L60" s="33">
        <v>18082552.753619999</v>
      </c>
      <c r="M60" s="33"/>
      <c r="N60" s="33">
        <v>1492196.7484799998</v>
      </c>
      <c r="O60" s="33"/>
      <c r="P60" s="33"/>
      <c r="Q60" s="33">
        <v>11541872.498670001</v>
      </c>
      <c r="R60" s="33"/>
      <c r="S60" s="33">
        <v>15925553.844660001</v>
      </c>
      <c r="T60" s="33">
        <v>8134232.2912799995</v>
      </c>
      <c r="U60" s="33">
        <v>4412507.2550099986</v>
      </c>
      <c r="V60" s="69">
        <v>108687642.39523458</v>
      </c>
      <c r="W60" s="1"/>
      <c r="X60" s="1"/>
    </row>
    <row r="61" spans="1:24" s="67" customFormat="1" ht="57" hidden="1" customHeight="1" x14ac:dyDescent="0.2">
      <c r="B61" s="70" t="s">
        <v>42</v>
      </c>
      <c r="C61" s="70"/>
      <c r="D61" s="70"/>
      <c r="E61" s="71"/>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3" t="s">
        <v>5</v>
      </c>
      <c r="C62" s="173"/>
      <c r="D62" s="173"/>
      <c r="E62" s="75">
        <v>8254999.4000000004</v>
      </c>
      <c r="F62" s="75">
        <v>15295329.137149999</v>
      </c>
      <c r="G62" s="75">
        <v>33486459.399999999</v>
      </c>
      <c r="H62" s="75">
        <v>28620811.175864577</v>
      </c>
      <c r="I62" s="75">
        <v>25779227.5</v>
      </c>
      <c r="J62" s="75">
        <v>30735418.2905</v>
      </c>
      <c r="K62" s="75">
        <v>28778993.899999999</v>
      </c>
      <c r="L62" s="75">
        <v>29076508.753619999</v>
      </c>
      <c r="M62" s="75">
        <v>31116142.199999999</v>
      </c>
      <c r="N62" s="75">
        <v>1492196.7484799998</v>
      </c>
      <c r="O62" s="75">
        <v>19949055.699999999</v>
      </c>
      <c r="P62" s="75">
        <v>21570611.699999999</v>
      </c>
      <c r="Q62" s="75">
        <v>11541872.498670001</v>
      </c>
      <c r="R62" s="75">
        <v>18864276.399999999</v>
      </c>
      <c r="S62" s="75">
        <v>15925553.844660001</v>
      </c>
      <c r="T62" s="75">
        <v>8134232.2912799995</v>
      </c>
      <c r="U62" s="75">
        <v>4412507.2550099986</v>
      </c>
      <c r="V62" s="75">
        <v>333034196.19523454</v>
      </c>
      <c r="W62" s="42"/>
      <c r="X62" s="1"/>
    </row>
    <row r="63" spans="1:24" s="67" customFormat="1" ht="58.5" customHeight="1" thickTop="1" x14ac:dyDescent="0.2">
      <c r="B63" s="172" t="s">
        <v>43</v>
      </c>
      <c r="C63" s="172"/>
      <c r="D63" s="172"/>
      <c r="E63" s="76">
        <v>2.4787242554397251E-2</v>
      </c>
      <c r="F63" s="76">
        <v>4.5927203007655772E-2</v>
      </c>
      <c r="G63" s="76">
        <v>0.10054961257002341</v>
      </c>
      <c r="H63" s="76">
        <v>8.5939556666685984E-2</v>
      </c>
      <c r="I63" s="76">
        <v>7.7407148558664679E-2</v>
      </c>
      <c r="J63" s="76">
        <v>9.2289076141844562E-2</v>
      </c>
      <c r="K63" s="76">
        <v>8.6414531086558138E-2</v>
      </c>
      <c r="L63" s="76">
        <v>8.7307877346548782E-2</v>
      </c>
      <c r="M63" s="76">
        <v>9.3432273788961878E-2</v>
      </c>
      <c r="N63" s="76">
        <v>4.4806111970712758E-3</v>
      </c>
      <c r="O63" s="76">
        <v>5.9900922871912142E-2</v>
      </c>
      <c r="P63" s="76">
        <v>6.4769960401768065E-2</v>
      </c>
      <c r="Q63" s="76">
        <v>3.4656718831071062E-2</v>
      </c>
      <c r="R63" s="76">
        <v>5.664366186870852E-2</v>
      </c>
      <c r="S63" s="76">
        <v>4.7819575366740925E-2</v>
      </c>
      <c r="T63" s="76">
        <v>2.4424615802851282E-2</v>
      </c>
      <c r="U63" s="76">
        <v>1.3249411938536354E-2</v>
      </c>
      <c r="V63" s="76">
        <v>1.0000000000000002</v>
      </c>
      <c r="W63" s="1"/>
      <c r="X63" s="1"/>
    </row>
    <row r="64" spans="1:24" s="77" customFormat="1" ht="18" customHeight="1" x14ac:dyDescent="0.2">
      <c r="B64" s="116" t="s">
        <v>13</v>
      </c>
      <c r="C64" s="116"/>
      <c r="D64" s="117"/>
      <c r="E64" s="117"/>
      <c r="F64" s="117"/>
      <c r="G64" s="118" t="s">
        <v>44</v>
      </c>
      <c r="H64" s="117"/>
      <c r="I64" s="117"/>
      <c r="J64" s="78"/>
      <c r="K64" s="78"/>
      <c r="L64" s="78"/>
      <c r="M64" s="78"/>
      <c r="T64" s="103"/>
      <c r="U64" s="103"/>
      <c r="W64" s="1"/>
      <c r="X64" s="1"/>
    </row>
    <row r="65" spans="2:24" ht="20.25" x14ac:dyDescent="0.2">
      <c r="B65" s="118" t="s">
        <v>45</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46</v>
      </c>
      <c r="C66" s="118"/>
      <c r="D66" s="119"/>
      <c r="E66" s="119"/>
      <c r="F66" s="119"/>
      <c r="G66" s="118" t="s">
        <v>47</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4" t="s">
        <v>6</v>
      </c>
      <c r="C69" s="175"/>
      <c r="D69" s="175"/>
      <c r="E69" s="175"/>
      <c r="F69" s="175"/>
      <c r="G69" s="175"/>
      <c r="H69" s="175"/>
      <c r="I69" s="175"/>
      <c r="J69" s="175"/>
      <c r="K69" s="175"/>
      <c r="L69" s="175"/>
      <c r="M69" s="175"/>
      <c r="N69" s="175"/>
      <c r="O69" s="175"/>
      <c r="P69" s="175"/>
      <c r="Q69" s="175"/>
      <c r="R69" s="175"/>
      <c r="S69" s="175"/>
      <c r="T69" s="175"/>
      <c r="U69" s="176"/>
      <c r="V69" s="103"/>
    </row>
    <row r="70" spans="2:24" ht="18.75" customHeight="1" x14ac:dyDescent="0.2">
      <c r="B70" s="177"/>
      <c r="C70" s="178"/>
      <c r="D70" s="178"/>
      <c r="E70" s="178"/>
      <c r="F70" s="178"/>
      <c r="G70" s="178"/>
      <c r="H70" s="178"/>
      <c r="I70" s="178"/>
      <c r="J70" s="178"/>
      <c r="K70" s="178"/>
      <c r="L70" s="178"/>
      <c r="M70" s="178"/>
      <c r="N70" s="178"/>
      <c r="O70" s="178"/>
      <c r="P70" s="178"/>
      <c r="Q70" s="178"/>
      <c r="R70" s="178"/>
      <c r="S70" s="178"/>
      <c r="T70" s="178"/>
      <c r="U70" s="179"/>
      <c r="V70" s="103"/>
    </row>
    <row r="71" spans="2:24" ht="18.75" customHeight="1" x14ac:dyDescent="0.2">
      <c r="B71" s="177"/>
      <c r="C71" s="178"/>
      <c r="D71" s="178"/>
      <c r="E71" s="178"/>
      <c r="F71" s="178"/>
      <c r="G71" s="178"/>
      <c r="H71" s="178"/>
      <c r="I71" s="178"/>
      <c r="J71" s="178"/>
      <c r="K71" s="178"/>
      <c r="L71" s="178"/>
      <c r="M71" s="178"/>
      <c r="N71" s="178"/>
      <c r="O71" s="178"/>
      <c r="P71" s="178"/>
      <c r="Q71" s="178"/>
      <c r="R71" s="178"/>
      <c r="S71" s="178"/>
      <c r="T71" s="178"/>
      <c r="U71" s="179"/>
      <c r="V71" s="103"/>
    </row>
    <row r="72" spans="2:24" ht="18.75" customHeight="1" x14ac:dyDescent="0.2">
      <c r="B72" s="177"/>
      <c r="C72" s="178"/>
      <c r="D72" s="178"/>
      <c r="E72" s="178"/>
      <c r="F72" s="178"/>
      <c r="G72" s="178"/>
      <c r="H72" s="178"/>
      <c r="I72" s="178"/>
      <c r="J72" s="178"/>
      <c r="K72" s="178"/>
      <c r="L72" s="178"/>
      <c r="M72" s="178"/>
      <c r="N72" s="178"/>
      <c r="O72" s="178"/>
      <c r="P72" s="178"/>
      <c r="Q72" s="178"/>
      <c r="R72" s="178"/>
      <c r="S72" s="178"/>
      <c r="T72" s="178"/>
      <c r="U72" s="179"/>
      <c r="V72" s="103"/>
    </row>
    <row r="73" spans="2:24" ht="49.5" customHeight="1" x14ac:dyDescent="0.2">
      <c r="B73" s="180"/>
      <c r="C73" s="181"/>
      <c r="D73" s="181"/>
      <c r="E73" s="181"/>
      <c r="F73" s="181"/>
      <c r="G73" s="181"/>
      <c r="H73" s="181"/>
      <c r="I73" s="181"/>
      <c r="J73" s="181"/>
      <c r="K73" s="181"/>
      <c r="L73" s="181"/>
      <c r="M73" s="181"/>
      <c r="N73" s="181"/>
      <c r="O73" s="181"/>
      <c r="P73" s="181"/>
      <c r="Q73" s="181"/>
      <c r="R73" s="181"/>
      <c r="S73" s="181"/>
      <c r="T73" s="181"/>
      <c r="U73" s="182"/>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topLeftCell="A25" zoomScale="40" zoomScaleNormal="10" zoomScaleSheetLayoutView="40" workbookViewId="0">
      <selection activeCell="M6" sqref="M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44064</v>
      </c>
      <c r="E6" s="15"/>
      <c r="F6" s="2"/>
      <c r="G6" s="2"/>
      <c r="H6" s="2"/>
      <c r="I6" s="2"/>
      <c r="J6" s="16" t="s">
        <v>0</v>
      </c>
      <c r="K6" s="17">
        <v>274.58999999999997</v>
      </c>
      <c r="L6" s="16" t="s">
        <v>1</v>
      </c>
      <c r="M6" s="18">
        <v>3792.13</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52" t="s">
        <v>74</v>
      </c>
      <c r="R7" s="152"/>
      <c r="S7" s="152"/>
      <c r="T7" s="152"/>
      <c r="U7" s="152"/>
      <c r="V7" s="2"/>
    </row>
    <row r="8" spans="2:24" ht="42" customHeight="1" thickTop="1" thickBot="1" x14ac:dyDescent="0.25">
      <c r="B8" s="153" t="s">
        <v>73</v>
      </c>
      <c r="C8" s="153"/>
      <c r="D8" s="154" t="s">
        <v>72</v>
      </c>
      <c r="E8" s="154"/>
      <c r="F8" s="22">
        <v>44083</v>
      </c>
      <c r="G8" s="23"/>
      <c r="H8" s="24">
        <v>1</v>
      </c>
      <c r="I8" s="25">
        <v>0</v>
      </c>
      <c r="J8" s="26">
        <v>1161.6162156888081</v>
      </c>
      <c r="K8" s="27">
        <v>0</v>
      </c>
      <c r="L8" s="27">
        <v>2.137E-2</v>
      </c>
      <c r="M8" s="101">
        <v>99.89</v>
      </c>
      <c r="N8" s="28">
        <v>5.2054794520547946E-2</v>
      </c>
      <c r="O8" s="28">
        <v>5.2054794520547946E-2</v>
      </c>
      <c r="P8" s="2"/>
      <c r="Q8" s="2"/>
      <c r="R8" s="2"/>
      <c r="S8" s="2"/>
      <c r="T8" s="2"/>
      <c r="U8" s="2"/>
      <c r="V8" s="2"/>
    </row>
    <row r="9" spans="2:24" ht="42" customHeight="1" thickTop="1" thickBot="1" x14ac:dyDescent="0.25">
      <c r="B9" s="153"/>
      <c r="C9" s="153"/>
      <c r="D9" s="155"/>
      <c r="E9" s="155"/>
      <c r="F9" s="29">
        <v>44174</v>
      </c>
      <c r="G9" s="30"/>
      <c r="H9" s="31">
        <v>1</v>
      </c>
      <c r="I9" s="32">
        <v>0</v>
      </c>
      <c r="J9" s="33">
        <v>1015.2604736651961</v>
      </c>
      <c r="K9" s="34">
        <v>0</v>
      </c>
      <c r="L9" s="34">
        <v>2.2589999999999999E-2</v>
      </c>
      <c r="M9" s="100">
        <v>99.328999999999994</v>
      </c>
      <c r="N9" s="35">
        <v>0.30136986301369861</v>
      </c>
      <c r="O9" s="35">
        <v>0.30136986301369861</v>
      </c>
      <c r="P9" s="2"/>
      <c r="Q9" s="2"/>
      <c r="R9" s="2"/>
      <c r="S9" s="2"/>
      <c r="T9" s="2"/>
      <c r="U9" s="2"/>
      <c r="V9" s="2"/>
    </row>
    <row r="10" spans="2:24" ht="42" customHeight="1" thickTop="1" thickBot="1" x14ac:dyDescent="0.25">
      <c r="B10" s="153"/>
      <c r="C10" s="153"/>
      <c r="D10" s="155"/>
      <c r="E10" s="155"/>
      <c r="F10" s="22">
        <v>44264</v>
      </c>
      <c r="G10" s="23"/>
      <c r="H10" s="24">
        <v>1</v>
      </c>
      <c r="I10" s="36">
        <v>0</v>
      </c>
      <c r="J10" s="97">
        <v>751.55648672382006</v>
      </c>
      <c r="K10" s="27">
        <v>0</v>
      </c>
      <c r="L10" s="27">
        <v>2.2010000000000002E-2</v>
      </c>
      <c r="M10" s="101">
        <v>98.813999999999993</v>
      </c>
      <c r="N10" s="28">
        <v>0.54794520547945202</v>
      </c>
      <c r="O10" s="28">
        <v>0.54794520547945202</v>
      </c>
      <c r="P10" s="37"/>
      <c r="Q10" s="2"/>
      <c r="R10" s="2"/>
      <c r="S10" s="2"/>
      <c r="T10" s="2"/>
      <c r="U10" s="2"/>
      <c r="V10" s="2"/>
    </row>
    <row r="11" spans="2:24" ht="42" customHeight="1" thickTop="1" thickBot="1" x14ac:dyDescent="0.25">
      <c r="B11" s="153"/>
      <c r="C11" s="153"/>
      <c r="D11" s="156"/>
      <c r="E11" s="156"/>
      <c r="F11" s="29">
        <v>44355</v>
      </c>
      <c r="G11" s="30"/>
      <c r="H11" s="31">
        <v>1</v>
      </c>
      <c r="I11" s="32">
        <v>0</v>
      </c>
      <c r="J11" s="33">
        <v>725.18605638519773</v>
      </c>
      <c r="K11" s="34">
        <v>9.9999963999998526E-2</v>
      </c>
      <c r="L11" s="34">
        <v>2.315E-2</v>
      </c>
      <c r="M11" s="100">
        <v>98.191999999999993</v>
      </c>
      <c r="N11" s="35">
        <v>0.79726027397260268</v>
      </c>
      <c r="O11" s="35">
        <v>0.79726027397260268</v>
      </c>
      <c r="P11" s="2"/>
      <c r="Q11" s="2"/>
      <c r="R11" s="2"/>
      <c r="S11" s="2"/>
      <c r="T11" s="2"/>
      <c r="U11" s="2"/>
      <c r="V11" s="2"/>
    </row>
    <row r="12" spans="2:24" ht="42" customHeight="1" thickTop="1" thickBot="1" x14ac:dyDescent="0.25">
      <c r="B12" s="153"/>
      <c r="C12" s="153"/>
      <c r="D12" s="157" t="s">
        <v>71</v>
      </c>
      <c r="E12" s="157"/>
      <c r="F12" s="157"/>
      <c r="G12" s="157"/>
      <c r="H12" s="157"/>
      <c r="I12" s="157"/>
      <c r="J12" s="38">
        <v>3653.6192324630219</v>
      </c>
      <c r="K12" s="39"/>
      <c r="L12" s="40"/>
      <c r="M12" s="40"/>
      <c r="N12" s="41">
        <v>0.37125116891800275</v>
      </c>
      <c r="O12" s="41">
        <v>0.37125116891800275</v>
      </c>
      <c r="P12" s="2"/>
      <c r="Q12" s="2"/>
      <c r="R12" s="2"/>
      <c r="S12" s="2"/>
      <c r="T12" s="2"/>
      <c r="U12" s="2"/>
      <c r="V12" s="2"/>
    </row>
    <row r="13" spans="2:24" ht="42" customHeight="1" thickTop="1" thickBot="1" x14ac:dyDescent="0.25">
      <c r="B13" s="153"/>
      <c r="C13" s="153"/>
      <c r="D13" s="148" t="s">
        <v>57</v>
      </c>
      <c r="E13" s="149"/>
      <c r="F13" s="29">
        <v>44685</v>
      </c>
      <c r="G13" s="30" t="s">
        <v>2</v>
      </c>
      <c r="H13" s="31">
        <v>10</v>
      </c>
      <c r="I13" s="32">
        <v>7.0000000000000007E-2</v>
      </c>
      <c r="J13" s="33">
        <v>8830.514618433439</v>
      </c>
      <c r="K13" s="34">
        <v>0</v>
      </c>
      <c r="L13" s="34">
        <v>2.758E-2</v>
      </c>
      <c r="M13" s="100">
        <v>106.937</v>
      </c>
      <c r="N13" s="35">
        <v>1.7013698630136986</v>
      </c>
      <c r="O13" s="35">
        <v>1.6383795201679947</v>
      </c>
      <c r="P13" s="2"/>
      <c r="Q13" s="2"/>
      <c r="R13" s="2"/>
      <c r="S13" s="2"/>
      <c r="T13" s="2"/>
      <c r="U13" s="2"/>
      <c r="V13" s="2"/>
    </row>
    <row r="14" spans="2:24" ht="42" customHeight="1" thickTop="1" thickBot="1" x14ac:dyDescent="0.25">
      <c r="B14" s="153"/>
      <c r="C14" s="153"/>
      <c r="D14" s="150"/>
      <c r="E14" s="151"/>
      <c r="F14" s="22">
        <v>45497</v>
      </c>
      <c r="G14" s="23" t="s">
        <v>2</v>
      </c>
      <c r="H14" s="24">
        <v>16</v>
      </c>
      <c r="I14" s="25">
        <v>0.1</v>
      </c>
      <c r="J14" s="97">
        <v>6798.0864316360457</v>
      </c>
      <c r="K14" s="27">
        <v>0</v>
      </c>
      <c r="L14" s="27">
        <v>3.6450000000000003E-2</v>
      </c>
      <c r="M14" s="101">
        <v>122.833</v>
      </c>
      <c r="N14" s="28">
        <v>3.9260273972602739</v>
      </c>
      <c r="O14" s="28">
        <v>3.4645537648448359</v>
      </c>
      <c r="P14" s="2"/>
      <c r="Q14" s="2"/>
      <c r="R14" s="2"/>
      <c r="S14" s="2"/>
      <c r="T14" s="2"/>
      <c r="U14" s="2"/>
      <c r="V14" s="37"/>
    </row>
    <row r="15" spans="2:24" ht="42" customHeight="1" thickTop="1" thickBot="1" x14ac:dyDescent="0.25">
      <c r="B15" s="153"/>
      <c r="C15" s="153"/>
      <c r="D15" s="150"/>
      <c r="E15" s="151"/>
      <c r="F15" s="29">
        <v>45987</v>
      </c>
      <c r="G15" s="30" t="s">
        <v>2</v>
      </c>
      <c r="H15" s="31">
        <v>8</v>
      </c>
      <c r="I15" s="32">
        <v>6.25E-2</v>
      </c>
      <c r="J15" s="33">
        <v>5261.6423751295442</v>
      </c>
      <c r="K15" s="34">
        <v>0</v>
      </c>
      <c r="L15" s="34">
        <v>4.2480000000000004E-2</v>
      </c>
      <c r="M15" s="100">
        <v>109.244</v>
      </c>
      <c r="N15" s="35">
        <v>5.2684931506849315</v>
      </c>
      <c r="O15" s="35">
        <v>4.4914332135755712</v>
      </c>
      <c r="P15" s="2"/>
      <c r="Q15" s="2"/>
      <c r="R15" s="2"/>
      <c r="S15" s="2"/>
      <c r="T15" s="2"/>
      <c r="U15" s="2"/>
      <c r="V15" s="37"/>
    </row>
    <row r="16" spans="2:24" ht="42" customHeight="1" thickTop="1" thickBot="1" x14ac:dyDescent="0.25">
      <c r="B16" s="153"/>
      <c r="C16" s="153"/>
      <c r="D16" s="150"/>
      <c r="E16" s="151"/>
      <c r="F16" s="22">
        <v>46260</v>
      </c>
      <c r="G16" s="23" t="s">
        <v>2</v>
      </c>
      <c r="H16" s="24">
        <v>15</v>
      </c>
      <c r="I16" s="25">
        <v>7.4999999999999997E-2</v>
      </c>
      <c r="J16" s="97">
        <v>7589.1369494189275</v>
      </c>
      <c r="K16" s="27">
        <v>0</v>
      </c>
      <c r="L16" s="27">
        <v>4.6449999999999998E-2</v>
      </c>
      <c r="M16" s="101">
        <v>114.68600000000001</v>
      </c>
      <c r="N16" s="28">
        <v>6.0164383561643833</v>
      </c>
      <c r="O16" s="28">
        <v>4.8128970402381537</v>
      </c>
      <c r="P16" s="2"/>
      <c r="S16" s="2"/>
      <c r="T16" s="2"/>
      <c r="U16" s="2"/>
      <c r="V16" s="2"/>
      <c r="W16" s="42"/>
    </row>
    <row r="17" spans="2:23" ht="42" customHeight="1" thickTop="1" thickBot="1" x14ac:dyDescent="0.25">
      <c r="B17" s="153"/>
      <c r="C17" s="153"/>
      <c r="D17" s="150"/>
      <c r="E17" s="151"/>
      <c r="F17" s="29">
        <v>46694</v>
      </c>
      <c r="G17" s="30" t="s">
        <v>2</v>
      </c>
      <c r="H17" s="31">
        <v>8</v>
      </c>
      <c r="I17" s="32">
        <v>5.7500000000000002E-2</v>
      </c>
      <c r="J17" s="33">
        <v>2899.1506092881837</v>
      </c>
      <c r="K17" s="34">
        <v>3.0880779004672128E-2</v>
      </c>
      <c r="L17" s="34">
        <v>5.0880000000000002E-2</v>
      </c>
      <c r="M17" s="100">
        <v>103.887</v>
      </c>
      <c r="N17" s="35">
        <v>7.2054794520547949</v>
      </c>
      <c r="O17" s="35">
        <v>5.8645992069697499</v>
      </c>
      <c r="P17" s="2"/>
      <c r="Q17" s="158" t="s">
        <v>70</v>
      </c>
      <c r="R17" s="159"/>
      <c r="S17" s="43"/>
      <c r="T17" s="44">
        <v>3653.6192324630219</v>
      </c>
      <c r="U17" s="45">
        <v>4.1602331707335502E-2</v>
      </c>
      <c r="V17" s="2"/>
      <c r="W17" s="42"/>
    </row>
    <row r="18" spans="2:23" ht="42" customHeight="1" thickTop="1" thickBot="1" x14ac:dyDescent="0.25">
      <c r="B18" s="153"/>
      <c r="C18" s="153"/>
      <c r="D18" s="150"/>
      <c r="E18" s="151"/>
      <c r="F18" s="22">
        <v>46871</v>
      </c>
      <c r="G18" s="23" t="s">
        <v>2</v>
      </c>
      <c r="H18" s="24">
        <v>16</v>
      </c>
      <c r="I18" s="25">
        <v>0.06</v>
      </c>
      <c r="J18" s="97">
        <v>8205.4523974652766</v>
      </c>
      <c r="K18" s="27">
        <v>0</v>
      </c>
      <c r="L18" s="27">
        <v>5.1909999999999998E-2</v>
      </c>
      <c r="M18" s="101">
        <v>104.992</v>
      </c>
      <c r="N18" s="28">
        <v>7.6904109589041099</v>
      </c>
      <c r="O18" s="28">
        <v>6.3075810684602871</v>
      </c>
      <c r="P18" s="2"/>
      <c r="Q18" s="160" t="s">
        <v>69</v>
      </c>
      <c r="R18" s="161"/>
      <c r="S18" s="46"/>
      <c r="T18" s="47">
        <v>55507.473293373369</v>
      </c>
      <c r="U18" s="48">
        <v>0.63204186568457832</v>
      </c>
      <c r="V18" s="2"/>
      <c r="W18" s="42"/>
    </row>
    <row r="19" spans="2:23" ht="42" customHeight="1" thickTop="1" thickBot="1" x14ac:dyDescent="0.25">
      <c r="B19" s="153"/>
      <c r="C19" s="153"/>
      <c r="D19" s="150"/>
      <c r="E19" s="151"/>
      <c r="F19" s="29">
        <v>47744</v>
      </c>
      <c r="G19" s="30" t="s">
        <v>2</v>
      </c>
      <c r="H19" s="31">
        <v>16</v>
      </c>
      <c r="I19" s="32">
        <v>7.7499999999999999E-2</v>
      </c>
      <c r="J19" s="33">
        <v>5260.6465759348966</v>
      </c>
      <c r="K19" s="34">
        <v>0</v>
      </c>
      <c r="L19" s="34">
        <v>5.7529999999999998E-2</v>
      </c>
      <c r="M19" s="100">
        <v>114.94199999999999</v>
      </c>
      <c r="N19" s="35">
        <v>10.082191780821917</v>
      </c>
      <c r="O19" s="35">
        <v>7.1078732560363136</v>
      </c>
      <c r="P19" s="2"/>
      <c r="Q19" s="49" t="s">
        <v>33</v>
      </c>
      <c r="R19" s="43"/>
      <c r="S19" s="43"/>
      <c r="T19" s="44">
        <v>28661.370363155951</v>
      </c>
      <c r="U19" s="45">
        <v>0.32635580260808605</v>
      </c>
      <c r="V19" s="2"/>
    </row>
    <row r="20" spans="2:23" ht="42" customHeight="1" thickTop="1" thickBot="1" x14ac:dyDescent="0.25">
      <c r="B20" s="153"/>
      <c r="C20" s="153"/>
      <c r="D20" s="150"/>
      <c r="E20" s="151"/>
      <c r="F20" s="22">
        <v>48395</v>
      </c>
      <c r="G20" s="23" t="s">
        <v>2</v>
      </c>
      <c r="H20" s="24">
        <v>16</v>
      </c>
      <c r="I20" s="25">
        <v>7.0000000000000007E-2</v>
      </c>
      <c r="J20" s="97">
        <v>5688.2574437057801</v>
      </c>
      <c r="K20" s="27">
        <v>0</v>
      </c>
      <c r="L20" s="27">
        <v>6.2719999999999998E-2</v>
      </c>
      <c r="M20" s="101">
        <v>105.93899999999999</v>
      </c>
      <c r="N20" s="28">
        <v>11.865753424657534</v>
      </c>
      <c r="O20" s="28">
        <v>8.4658512396111743</v>
      </c>
      <c r="P20" s="2"/>
      <c r="Q20" s="50" t="s">
        <v>4</v>
      </c>
      <c r="R20" s="50"/>
      <c r="S20" s="50"/>
      <c r="T20" s="51">
        <v>87822.462888992348</v>
      </c>
      <c r="U20" s="52">
        <v>1</v>
      </c>
      <c r="V20" s="2"/>
      <c r="W20" s="53"/>
    </row>
    <row r="21" spans="2:23" ht="42" customHeight="1" thickTop="1" thickBot="1" x14ac:dyDescent="0.25">
      <c r="B21" s="153"/>
      <c r="C21" s="153"/>
      <c r="D21" s="150"/>
      <c r="E21" s="151"/>
      <c r="F21" s="29">
        <v>49235</v>
      </c>
      <c r="G21" s="30" t="s">
        <v>2</v>
      </c>
      <c r="H21" s="31">
        <v>16</v>
      </c>
      <c r="I21" s="32">
        <v>7.2499999999999995E-2</v>
      </c>
      <c r="J21" s="33">
        <v>4974.5858923612841</v>
      </c>
      <c r="K21" s="34">
        <v>1.3574760896789819E-2</v>
      </c>
      <c r="L21" s="34">
        <v>6.4989999999999992E-2</v>
      </c>
      <c r="M21" s="100">
        <v>106.79</v>
      </c>
      <c r="N21" s="35">
        <v>14.167123287671233</v>
      </c>
      <c r="O21" s="35">
        <v>8.9612923421425013</v>
      </c>
      <c r="P21" s="2"/>
      <c r="Q21" s="54"/>
      <c r="R21" s="54"/>
      <c r="S21" s="54"/>
      <c r="T21" s="55"/>
      <c r="U21" s="56"/>
      <c r="V21" s="2"/>
      <c r="W21" s="53"/>
    </row>
    <row r="22" spans="2:23" ht="42" customHeight="1" thickTop="1" thickBot="1" x14ac:dyDescent="0.25">
      <c r="B22" s="153"/>
      <c r="C22" s="153"/>
      <c r="D22" s="162" t="s">
        <v>55</v>
      </c>
      <c r="E22" s="162"/>
      <c r="F22" s="162"/>
      <c r="G22" s="162"/>
      <c r="H22" s="162"/>
      <c r="I22" s="162"/>
      <c r="J22" s="38">
        <v>55507.473293373369</v>
      </c>
      <c r="K22" s="39"/>
      <c r="L22" s="40"/>
      <c r="M22" s="40"/>
      <c r="N22" s="41">
        <v>7.0278265982422701</v>
      </c>
      <c r="O22" s="41">
        <v>5.3517784933544839</v>
      </c>
      <c r="P22" s="103"/>
      <c r="Q22" s="126"/>
      <c r="R22" s="126"/>
      <c r="S22" s="126"/>
      <c r="T22" s="126"/>
      <c r="U22" s="127"/>
      <c r="V22" s="103"/>
      <c r="W22" s="140"/>
    </row>
    <row r="23" spans="2:23" ht="42" customHeight="1" thickTop="1" thickBot="1" x14ac:dyDescent="0.25">
      <c r="B23" s="153"/>
      <c r="C23" s="153"/>
      <c r="D23" s="148" t="s">
        <v>3</v>
      </c>
      <c r="E23" s="149"/>
      <c r="F23" s="29">
        <v>44265</v>
      </c>
      <c r="G23" s="30" t="s">
        <v>2</v>
      </c>
      <c r="H23" s="31">
        <v>10</v>
      </c>
      <c r="I23" s="32">
        <v>3.5000000000000003E-2</v>
      </c>
      <c r="J23" s="33">
        <v>2556.6975386260492</v>
      </c>
      <c r="K23" s="34">
        <v>-1.2271337106013896E-4</v>
      </c>
      <c r="L23" s="34">
        <v>1.1599999999999999E-2</v>
      </c>
      <c r="M23" s="100">
        <v>101.27200000000001</v>
      </c>
      <c r="N23" s="35">
        <v>0.55068493150684927</v>
      </c>
      <c r="O23" s="35">
        <v>0.55068493150684938</v>
      </c>
      <c r="P23" s="77"/>
      <c r="Q23" s="163"/>
      <c r="R23" s="163"/>
      <c r="S23" s="163"/>
      <c r="T23" s="163"/>
      <c r="U23" s="163"/>
      <c r="V23" s="103"/>
      <c r="W23" s="140"/>
    </row>
    <row r="24" spans="2:23" ht="42" customHeight="1" thickTop="1" thickBot="1" x14ac:dyDescent="0.25">
      <c r="B24" s="153"/>
      <c r="C24" s="153"/>
      <c r="D24" s="150"/>
      <c r="E24" s="151"/>
      <c r="F24" s="22">
        <v>44980</v>
      </c>
      <c r="G24" s="23" t="s">
        <v>2</v>
      </c>
      <c r="H24" s="24">
        <v>17</v>
      </c>
      <c r="I24" s="25">
        <v>4.7500000000000001E-2</v>
      </c>
      <c r="J24" s="97">
        <v>7547.4235260564847</v>
      </c>
      <c r="K24" s="27">
        <v>-1.2271337106025426E-4</v>
      </c>
      <c r="L24" s="27">
        <v>1.4499999999999999E-2</v>
      </c>
      <c r="M24" s="101">
        <v>108.068</v>
      </c>
      <c r="N24" s="28">
        <v>2.5095890410958903</v>
      </c>
      <c r="O24" s="28">
        <v>2.3793228829729607</v>
      </c>
      <c r="P24" s="128"/>
      <c r="Q24" s="103"/>
      <c r="R24" s="103"/>
      <c r="S24" s="103"/>
      <c r="T24" s="103"/>
      <c r="U24" s="103"/>
      <c r="V24" s="103"/>
      <c r="W24" s="103"/>
    </row>
    <row r="25" spans="2:23" ht="42" customHeight="1" thickTop="1" thickBot="1" x14ac:dyDescent="0.25">
      <c r="B25" s="153"/>
      <c r="C25" s="153"/>
      <c r="D25" s="150"/>
      <c r="E25" s="151"/>
      <c r="F25" s="29">
        <v>45784</v>
      </c>
      <c r="G25" s="30" t="s">
        <v>2</v>
      </c>
      <c r="H25" s="31">
        <v>11</v>
      </c>
      <c r="I25" s="32">
        <v>3.5000000000000003E-2</v>
      </c>
      <c r="J25" s="33">
        <v>2843.4115893969879</v>
      </c>
      <c r="K25" s="34">
        <v>-1.2271337106012047E-4</v>
      </c>
      <c r="L25" s="34">
        <v>1.7100000000000001E-2</v>
      </c>
      <c r="M25" s="100">
        <v>108.029</v>
      </c>
      <c r="N25" s="35">
        <v>4.7123287671232879</v>
      </c>
      <c r="O25" s="35">
        <v>4.3977439708911961</v>
      </c>
      <c r="P25" s="129"/>
      <c r="Q25" s="103"/>
      <c r="R25" s="103"/>
      <c r="S25" s="103"/>
      <c r="T25" s="103"/>
      <c r="U25" s="103"/>
      <c r="V25" s="103"/>
      <c r="W25" s="103"/>
    </row>
    <row r="26" spans="2:23" ht="42" customHeight="1" thickTop="1" thickBot="1" x14ac:dyDescent="0.25">
      <c r="B26" s="153"/>
      <c r="C26" s="153"/>
      <c r="D26" s="150"/>
      <c r="E26" s="151"/>
      <c r="F26" s="22">
        <v>46463</v>
      </c>
      <c r="G26" s="23" t="s">
        <v>2</v>
      </c>
      <c r="H26" s="24">
        <v>11</v>
      </c>
      <c r="I26" s="25">
        <v>3.3000000000000002E-2</v>
      </c>
      <c r="J26" s="97">
        <v>4768.4422088957917</v>
      </c>
      <c r="K26" s="27">
        <v>7.8912697622042125E-4</v>
      </c>
      <c r="L26" s="27">
        <v>2.0959999999999999E-2</v>
      </c>
      <c r="M26" s="101">
        <v>107.313</v>
      </c>
      <c r="N26" s="28">
        <v>6.5726027397260278</v>
      </c>
      <c r="O26" s="28">
        <v>5.9611056329014209</v>
      </c>
      <c r="P26" s="103"/>
      <c r="Q26" s="129"/>
      <c r="R26" s="129"/>
      <c r="S26" s="129"/>
      <c r="T26" s="130"/>
      <c r="U26" s="131"/>
      <c r="V26" s="103"/>
      <c r="W26" s="103"/>
    </row>
    <row r="27" spans="2:23" ht="42" customHeight="1" thickTop="1" thickBot="1" x14ac:dyDescent="0.25">
      <c r="B27" s="153"/>
      <c r="C27" s="153"/>
      <c r="D27" s="150"/>
      <c r="E27" s="151"/>
      <c r="F27" s="29">
        <v>47226</v>
      </c>
      <c r="G27" s="30" t="s">
        <v>2</v>
      </c>
      <c r="H27" s="31">
        <v>10</v>
      </c>
      <c r="I27" s="32">
        <v>2.2499999999999999E-2</v>
      </c>
      <c r="J27" s="33">
        <v>393.49831057479565</v>
      </c>
      <c r="K27" s="34">
        <v>3.1011751838579443E-2</v>
      </c>
      <c r="L27" s="34">
        <v>2.6469999999999997E-2</v>
      </c>
      <c r="M27" s="100">
        <v>96.953999999999994</v>
      </c>
      <c r="N27" s="35">
        <v>8.6630136986301363</v>
      </c>
      <c r="O27" s="35">
        <v>7.8899925606963626</v>
      </c>
      <c r="P27" s="132"/>
      <c r="Q27" s="103"/>
      <c r="R27" s="103"/>
      <c r="S27" s="103"/>
      <c r="T27" s="103"/>
      <c r="U27" s="103"/>
      <c r="V27" s="103"/>
      <c r="W27" s="103"/>
    </row>
    <row r="28" spans="2:23" ht="42" customHeight="1" thickTop="1" thickBot="1" x14ac:dyDescent="0.25">
      <c r="B28" s="153"/>
      <c r="C28" s="153"/>
      <c r="D28" s="150"/>
      <c r="E28" s="151"/>
      <c r="F28" s="22">
        <v>48663</v>
      </c>
      <c r="G28" s="23" t="s">
        <v>2</v>
      </c>
      <c r="H28" s="24">
        <v>20</v>
      </c>
      <c r="I28" s="25">
        <v>0.03</v>
      </c>
      <c r="J28" s="97">
        <v>3043.6384033959807</v>
      </c>
      <c r="K28" s="27">
        <v>-1.2271337106008374E-4</v>
      </c>
      <c r="L28" s="27">
        <v>3.117E-2</v>
      </c>
      <c r="M28" s="101">
        <v>98.787999999999997</v>
      </c>
      <c r="N28" s="28">
        <v>12.6</v>
      </c>
      <c r="O28" s="28">
        <v>10.530558825207319</v>
      </c>
      <c r="P28" s="103"/>
      <c r="Q28" s="103"/>
      <c r="R28" s="103"/>
      <c r="S28" s="103"/>
      <c r="T28" s="103"/>
      <c r="U28" s="103"/>
      <c r="V28" s="103"/>
      <c r="W28" s="103"/>
    </row>
    <row r="29" spans="2:23" ht="42" customHeight="1" thickTop="1" thickBot="1" x14ac:dyDescent="0.25">
      <c r="B29" s="153"/>
      <c r="C29" s="153"/>
      <c r="D29" s="150"/>
      <c r="E29" s="151"/>
      <c r="F29" s="29">
        <v>49403</v>
      </c>
      <c r="G29" s="30" t="s">
        <v>2</v>
      </c>
      <c r="H29" s="31">
        <v>20</v>
      </c>
      <c r="I29" s="32">
        <v>4.7500000000000001E-2</v>
      </c>
      <c r="J29" s="33">
        <v>4199.6328830129769</v>
      </c>
      <c r="K29" s="34">
        <v>-1.2271337106004515E-4</v>
      </c>
      <c r="L29" s="34">
        <v>3.1449999999999999E-2</v>
      </c>
      <c r="M29" s="100">
        <v>118.566</v>
      </c>
      <c r="N29" s="35">
        <v>14.627397260273973</v>
      </c>
      <c r="O29" s="35">
        <v>11.045531843508419</v>
      </c>
      <c r="P29" s="103"/>
      <c r="Q29" s="103"/>
      <c r="R29" s="103"/>
      <c r="S29" s="103"/>
      <c r="T29" s="103"/>
      <c r="U29" s="103"/>
      <c r="V29" s="103"/>
      <c r="W29" s="103"/>
    </row>
    <row r="30" spans="2:23" ht="42" customHeight="1" thickTop="1" thickBot="1" x14ac:dyDescent="0.25">
      <c r="B30" s="153"/>
      <c r="C30" s="153"/>
      <c r="D30" s="150"/>
      <c r="E30" s="151"/>
      <c r="F30" s="22">
        <v>50096</v>
      </c>
      <c r="G30" s="23" t="s">
        <v>2</v>
      </c>
      <c r="H30" s="24">
        <v>18</v>
      </c>
      <c r="I30" s="25">
        <v>3.7499999999999999E-2</v>
      </c>
      <c r="J30" s="97">
        <v>2145.0299149238026</v>
      </c>
      <c r="K30" s="27">
        <v>2.5391874262230947E-2</v>
      </c>
      <c r="L30" s="27">
        <v>3.2989999999999998E-2</v>
      </c>
      <c r="M30" s="101">
        <v>105.657</v>
      </c>
      <c r="N30" s="28">
        <v>16.526027397260275</v>
      </c>
      <c r="O30" s="28">
        <v>12.514119223958099</v>
      </c>
      <c r="P30" s="103"/>
      <c r="Q30" s="103"/>
      <c r="R30" s="103"/>
      <c r="S30" s="103"/>
      <c r="T30" s="103"/>
      <c r="U30" s="103"/>
      <c r="V30" s="103"/>
      <c r="W30" s="103"/>
    </row>
    <row r="31" spans="2:23" ht="42" customHeight="1" thickTop="1" thickBot="1" x14ac:dyDescent="0.25">
      <c r="B31" s="153"/>
      <c r="C31" s="153"/>
      <c r="D31" s="150"/>
      <c r="E31" s="151"/>
      <c r="F31" s="29">
        <v>54590</v>
      </c>
      <c r="G31" s="30" t="s">
        <v>2</v>
      </c>
      <c r="H31" s="31">
        <v>32</v>
      </c>
      <c r="I31" s="32">
        <v>3.7499999999999999E-2</v>
      </c>
      <c r="J31" s="33">
        <v>1163.595988273081</v>
      </c>
      <c r="K31" s="34">
        <v>2.9474923142051652E-2</v>
      </c>
      <c r="L31" s="34">
        <v>3.6740000000000002E-2</v>
      </c>
      <c r="M31" s="100">
        <v>101.32</v>
      </c>
      <c r="N31" s="35">
        <v>28.838356164383562</v>
      </c>
      <c r="O31" s="35">
        <v>18.050101565964898</v>
      </c>
      <c r="P31" s="103"/>
      <c r="Q31" s="103"/>
      <c r="R31" s="103"/>
      <c r="S31" s="103"/>
      <c r="T31" s="103"/>
      <c r="U31" s="103"/>
      <c r="V31" s="103"/>
      <c r="W31" s="103"/>
    </row>
    <row r="32" spans="2:23" ht="42" customHeight="1" thickTop="1" x14ac:dyDescent="0.2">
      <c r="B32" s="153"/>
      <c r="C32" s="153"/>
      <c r="D32" s="164" t="s">
        <v>68</v>
      </c>
      <c r="E32" s="164"/>
      <c r="F32" s="164"/>
      <c r="G32" s="164"/>
      <c r="H32" s="164"/>
      <c r="I32" s="164"/>
      <c r="J32" s="38">
        <v>28661.370363155951</v>
      </c>
      <c r="K32" s="57"/>
      <c r="L32" s="57"/>
      <c r="M32" s="58"/>
      <c r="N32" s="41">
        <v>8.2788251948844955</v>
      </c>
      <c r="O32" s="41">
        <v>6.6181327128350258</v>
      </c>
      <c r="P32" s="103"/>
      <c r="Q32" s="103"/>
      <c r="R32" s="103"/>
      <c r="S32" s="103"/>
      <c r="T32" s="103"/>
      <c r="U32" s="103"/>
      <c r="V32" s="103"/>
      <c r="W32" s="103"/>
    </row>
    <row r="33" spans="1:23" ht="42" customHeight="1" x14ac:dyDescent="0.2">
      <c r="B33" s="153"/>
      <c r="C33" s="153"/>
      <c r="D33" s="165" t="s">
        <v>67</v>
      </c>
      <c r="E33" s="165"/>
      <c r="F33" s="165"/>
      <c r="G33" s="165"/>
      <c r="H33" s="165"/>
      <c r="I33" s="165"/>
      <c r="J33" s="38">
        <v>84168.843656529323</v>
      </c>
      <c r="K33" s="57"/>
      <c r="L33" s="57"/>
      <c r="M33" s="58"/>
      <c r="N33" s="59"/>
      <c r="O33" s="59"/>
      <c r="P33" s="103"/>
      <c r="Q33" s="133"/>
      <c r="R33" s="133"/>
      <c r="S33" s="133"/>
      <c r="T33" s="103"/>
      <c r="U33" s="103"/>
      <c r="V33" s="103"/>
      <c r="W33" s="103"/>
    </row>
    <row r="34" spans="1:23" ht="42" customHeight="1" x14ac:dyDescent="0.2">
      <c r="B34" s="153"/>
      <c r="C34" s="153"/>
      <c r="D34" s="165" t="s">
        <v>4</v>
      </c>
      <c r="E34" s="165"/>
      <c r="F34" s="165"/>
      <c r="G34" s="165"/>
      <c r="H34" s="165"/>
      <c r="I34" s="165"/>
      <c r="J34" s="38">
        <v>87822.462888992348</v>
      </c>
      <c r="K34" s="57"/>
      <c r="L34" s="57"/>
      <c r="M34" s="58"/>
      <c r="N34" s="59"/>
      <c r="O34" s="60"/>
      <c r="P34" s="103"/>
      <c r="Q34" s="103"/>
      <c r="R34" s="103"/>
      <c r="S34" s="133"/>
      <c r="T34" s="103"/>
      <c r="U34" s="103"/>
      <c r="V34" s="103"/>
      <c r="W34" s="103"/>
    </row>
    <row r="35" spans="1:23"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03"/>
      <c r="Q35" s="134"/>
      <c r="R35" s="103"/>
      <c r="S35" s="103"/>
      <c r="T35" s="103"/>
      <c r="U35" s="135"/>
      <c r="V35" s="103"/>
      <c r="W35" s="103"/>
    </row>
    <row r="36" spans="1:23" ht="66.75" hidden="1" customHeight="1" x14ac:dyDescent="0.2">
      <c r="B36" s="166"/>
      <c r="C36" s="166"/>
      <c r="D36" s="167" t="s">
        <v>57</v>
      </c>
      <c r="E36" s="168"/>
      <c r="F36" s="169" t="s">
        <v>56</v>
      </c>
      <c r="G36" s="170"/>
      <c r="H36" s="24">
        <v>2</v>
      </c>
      <c r="I36" s="36">
        <v>5.5E-2</v>
      </c>
      <c r="J36" s="171">
        <v>0</v>
      </c>
      <c r="K36" s="171"/>
      <c r="L36" s="27">
        <v>0</v>
      </c>
      <c r="M36" s="28">
        <v>0</v>
      </c>
      <c r="N36" s="28">
        <v>0</v>
      </c>
      <c r="O36" s="28"/>
      <c r="P36" s="103"/>
      <c r="Q36" s="136"/>
      <c r="R36" s="137"/>
      <c r="S36" s="137"/>
      <c r="T36" s="137"/>
      <c r="U36" s="138"/>
      <c r="V36" s="103"/>
      <c r="W36" s="103"/>
    </row>
    <row r="37" spans="1:23" ht="42" hidden="1" customHeight="1" x14ac:dyDescent="0.2">
      <c r="B37" s="61" t="s">
        <v>55</v>
      </c>
      <c r="C37" s="61"/>
      <c r="D37" s="62"/>
      <c r="E37" s="62"/>
      <c r="F37" s="62"/>
      <c r="G37" s="62"/>
      <c r="H37" s="62"/>
      <c r="I37" s="62"/>
      <c r="J37" s="62"/>
      <c r="K37" s="62"/>
      <c r="L37" s="62"/>
      <c r="M37" s="62"/>
      <c r="N37" s="62"/>
      <c r="O37" s="62"/>
      <c r="P37" s="103"/>
      <c r="Q37" s="103"/>
      <c r="R37" s="103"/>
      <c r="S37" s="103"/>
      <c r="T37" s="103"/>
      <c r="U37" s="103"/>
      <c r="V37" s="103"/>
      <c r="W37" s="103"/>
    </row>
    <row r="38" spans="1:23" ht="42" hidden="1" customHeight="1" x14ac:dyDescent="0.2">
      <c r="B38" s="63"/>
      <c r="C38" s="63"/>
      <c r="D38" s="62"/>
      <c r="E38" s="62"/>
      <c r="F38" s="62"/>
      <c r="G38" s="62"/>
      <c r="H38" s="62"/>
      <c r="I38" s="62"/>
      <c r="J38" s="62"/>
      <c r="K38" s="62"/>
      <c r="L38" s="62"/>
      <c r="M38" s="62"/>
      <c r="N38" s="62"/>
      <c r="O38" s="62"/>
      <c r="P38" s="129"/>
      <c r="Q38" s="103"/>
      <c r="R38" s="103"/>
      <c r="S38" s="103"/>
      <c r="T38" s="103"/>
      <c r="U38" s="139"/>
      <c r="V38" s="103"/>
      <c r="W38" s="103"/>
    </row>
    <row r="39" spans="1:23" ht="18" x14ac:dyDescent="0.2">
      <c r="A39" s="103"/>
      <c r="B39" s="103"/>
      <c r="C39" s="103"/>
      <c r="D39" s="104"/>
      <c r="E39" s="104"/>
      <c r="F39" s="104"/>
      <c r="G39" s="104"/>
      <c r="H39" s="104"/>
      <c r="I39" s="104"/>
      <c r="J39" s="104"/>
      <c r="K39" s="104"/>
      <c r="L39" s="104"/>
      <c r="M39" s="104"/>
      <c r="N39" s="104"/>
      <c r="O39" s="104"/>
      <c r="P39" s="103"/>
      <c r="Q39" s="103"/>
      <c r="R39" s="103"/>
      <c r="S39" s="103"/>
      <c r="T39" s="103"/>
      <c r="U39" s="105"/>
      <c r="V39" s="103"/>
      <c r="W39" s="103"/>
    </row>
    <row r="40" spans="1:23" ht="18" customHeight="1" x14ac:dyDescent="0.2">
      <c r="A40" s="103"/>
      <c r="B40" s="103"/>
      <c r="C40" s="103"/>
      <c r="D40" s="103"/>
      <c r="E40" s="103"/>
      <c r="F40" s="103"/>
      <c r="G40" s="103"/>
      <c r="H40" s="103"/>
      <c r="I40" s="103"/>
      <c r="J40" s="103"/>
      <c r="K40" s="103"/>
      <c r="L40" s="106"/>
      <c r="M40" s="103"/>
      <c r="N40" s="105"/>
      <c r="O40" s="103"/>
      <c r="P40" s="104"/>
      <c r="Q40" s="103"/>
      <c r="R40" s="103"/>
      <c r="S40" s="103"/>
      <c r="T40" s="103"/>
      <c r="U40" s="104"/>
      <c r="V40" s="103"/>
      <c r="W40" s="103"/>
    </row>
    <row r="41" spans="1:23"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c r="W41" s="103"/>
    </row>
    <row r="42" spans="1:23"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c r="W42" s="103"/>
    </row>
    <row r="43" spans="1:23"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c r="W44" s="103"/>
    </row>
    <row r="45" spans="1:23"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c r="W45" s="103"/>
    </row>
    <row r="46" spans="1:23"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c r="W46" s="103"/>
    </row>
    <row r="47" spans="1:23"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c r="W47" s="103"/>
    </row>
    <row r="48" spans="1:23"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c r="W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c r="W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c r="W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c r="W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c r="W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c r="W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c r="X57" s="64"/>
    </row>
    <row r="58" spans="1:24" ht="37.5" customHeight="1" thickBot="1" x14ac:dyDescent="0.25">
      <c r="B58" s="65"/>
      <c r="C58" s="65"/>
      <c r="D58" s="66"/>
      <c r="E58" s="66">
        <v>2020</v>
      </c>
      <c r="F58" s="66">
        <v>2021</v>
      </c>
      <c r="G58" s="66">
        <v>2022</v>
      </c>
      <c r="H58" s="66">
        <v>2023</v>
      </c>
      <c r="I58" s="66">
        <v>2024</v>
      </c>
      <c r="J58" s="66">
        <v>2025</v>
      </c>
      <c r="K58" s="66">
        <v>2026</v>
      </c>
      <c r="L58" s="66">
        <v>2027</v>
      </c>
      <c r="M58" s="66">
        <v>2028</v>
      </c>
      <c r="N58" s="66">
        <v>2029</v>
      </c>
      <c r="O58" s="66">
        <v>2030</v>
      </c>
      <c r="P58" s="66">
        <v>2032</v>
      </c>
      <c r="Q58" s="66">
        <v>2033</v>
      </c>
      <c r="R58" s="66">
        <v>2034</v>
      </c>
      <c r="S58" s="66">
        <v>2035</v>
      </c>
      <c r="T58" s="66">
        <v>2037</v>
      </c>
      <c r="U58" s="66">
        <v>2049</v>
      </c>
      <c r="V58" s="66" t="s">
        <v>5</v>
      </c>
    </row>
    <row r="59" spans="1:24" s="67" customFormat="1" ht="58.5" customHeight="1" thickTop="1" thickBot="1" x14ac:dyDescent="0.25">
      <c r="B59" s="172" t="s">
        <v>84</v>
      </c>
      <c r="C59" s="172"/>
      <c r="D59" s="172"/>
      <c r="E59" s="97">
        <v>2176.8766893540042</v>
      </c>
      <c r="F59" s="97">
        <v>1476.7425431090176</v>
      </c>
      <c r="G59" s="97">
        <v>8830.514618433439</v>
      </c>
      <c r="H59" s="97"/>
      <c r="I59" s="97">
        <v>6798.0864316360457</v>
      </c>
      <c r="J59" s="97">
        <v>5261.6423751295442</v>
      </c>
      <c r="K59" s="97">
        <v>7589.1369494189275</v>
      </c>
      <c r="L59" s="97">
        <v>2899.1506092881837</v>
      </c>
      <c r="M59" s="97">
        <v>8205.4523974652766</v>
      </c>
      <c r="N59" s="97"/>
      <c r="O59" s="97">
        <v>5260.6465759348966</v>
      </c>
      <c r="P59" s="97">
        <v>5688.2574437057801</v>
      </c>
      <c r="Q59" s="97"/>
      <c r="R59" s="97">
        <v>4974.5858923612841</v>
      </c>
      <c r="S59" s="97"/>
      <c r="T59" s="97"/>
      <c r="U59" s="97"/>
      <c r="V59" s="68">
        <v>59161.0925258364</v>
      </c>
      <c r="W59" s="1"/>
      <c r="X59" s="1"/>
    </row>
    <row r="60" spans="1:24" s="67" customFormat="1" ht="57" customHeight="1" thickTop="1" thickBot="1" x14ac:dyDescent="0.25">
      <c r="B60" s="173" t="s">
        <v>33</v>
      </c>
      <c r="C60" s="173"/>
      <c r="D60" s="173"/>
      <c r="E60" s="33"/>
      <c r="F60" s="33">
        <v>2556.6975386260492</v>
      </c>
      <c r="G60" s="33"/>
      <c r="H60" s="33">
        <v>7547.4235260564847</v>
      </c>
      <c r="I60" s="33"/>
      <c r="J60" s="33">
        <v>2843.4115893969879</v>
      </c>
      <c r="K60" s="33"/>
      <c r="L60" s="33">
        <v>4768.4422088957917</v>
      </c>
      <c r="M60" s="33"/>
      <c r="N60" s="33">
        <v>393.49831057479565</v>
      </c>
      <c r="O60" s="33"/>
      <c r="P60" s="33"/>
      <c r="Q60" s="33">
        <v>3043.6384033959807</v>
      </c>
      <c r="R60" s="33"/>
      <c r="S60" s="33">
        <v>4199.6328830129769</v>
      </c>
      <c r="T60" s="33">
        <v>2145.0299149238026</v>
      </c>
      <c r="U60" s="33">
        <v>1163.595988273081</v>
      </c>
      <c r="V60" s="69">
        <v>28661.370363155951</v>
      </c>
      <c r="W60" s="1"/>
      <c r="X60" s="1"/>
    </row>
    <row r="61" spans="1:24" s="67" customFormat="1" ht="57" hidden="1" customHeight="1" x14ac:dyDescent="0.2">
      <c r="B61" s="70" t="s">
        <v>54</v>
      </c>
      <c r="C61" s="70"/>
      <c r="D61" s="70"/>
      <c r="E61" s="71">
        <v>0</v>
      </c>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3" t="s">
        <v>5</v>
      </c>
      <c r="C62" s="173"/>
      <c r="D62" s="173"/>
      <c r="E62" s="75">
        <v>2176.8766893540042</v>
      </c>
      <c r="F62" s="75">
        <v>4033.440081735067</v>
      </c>
      <c r="G62" s="75">
        <v>8830.514618433439</v>
      </c>
      <c r="H62" s="75">
        <v>7547.4235260564847</v>
      </c>
      <c r="I62" s="75">
        <v>6798.0864316360457</v>
      </c>
      <c r="J62" s="75">
        <v>8105.0539645265326</v>
      </c>
      <c r="K62" s="75">
        <v>7589.1369494189275</v>
      </c>
      <c r="L62" s="75">
        <v>7667.5928181839754</v>
      </c>
      <c r="M62" s="75">
        <v>8205.4523974652766</v>
      </c>
      <c r="N62" s="75">
        <v>393.49831057479565</v>
      </c>
      <c r="O62" s="75">
        <v>5260.6465759348966</v>
      </c>
      <c r="P62" s="75">
        <v>5688.2574437057801</v>
      </c>
      <c r="Q62" s="75">
        <v>3043.6384033959807</v>
      </c>
      <c r="R62" s="75">
        <v>4974.5858923612841</v>
      </c>
      <c r="S62" s="75">
        <v>4199.6328830129769</v>
      </c>
      <c r="T62" s="75">
        <v>2145.0299149238026</v>
      </c>
      <c r="U62" s="75">
        <v>1163.595988273081</v>
      </c>
      <c r="V62" s="75">
        <v>87822.462888992348</v>
      </c>
      <c r="W62" s="42"/>
      <c r="X62" s="1"/>
    </row>
    <row r="63" spans="1:24" s="67" customFormat="1" ht="58.5" customHeight="1" thickTop="1" x14ac:dyDescent="0.2">
      <c r="B63" s="172" t="s">
        <v>53</v>
      </c>
      <c r="C63" s="172"/>
      <c r="D63" s="172"/>
      <c r="E63" s="76">
        <v>2.4787242554397248E-2</v>
      </c>
      <c r="F63" s="76">
        <v>4.5927203007655772E-2</v>
      </c>
      <c r="G63" s="76">
        <v>0.1005496125700234</v>
      </c>
      <c r="H63" s="76">
        <v>8.5939556666685984E-2</v>
      </c>
      <c r="I63" s="76">
        <v>7.7407148558664679E-2</v>
      </c>
      <c r="J63" s="76">
        <v>9.2289076141844562E-2</v>
      </c>
      <c r="K63" s="76">
        <v>8.6414531086558138E-2</v>
      </c>
      <c r="L63" s="76">
        <v>8.7307877346548768E-2</v>
      </c>
      <c r="M63" s="76">
        <v>9.3432273788961878E-2</v>
      </c>
      <c r="N63" s="76">
        <v>4.4806111970712749E-3</v>
      </c>
      <c r="O63" s="76">
        <v>5.9900922871912135E-2</v>
      </c>
      <c r="P63" s="76">
        <v>6.4769960401768065E-2</v>
      </c>
      <c r="Q63" s="76">
        <v>3.4656718831071062E-2</v>
      </c>
      <c r="R63" s="76">
        <v>5.6643661868708513E-2</v>
      </c>
      <c r="S63" s="76">
        <v>4.7819575366740918E-2</v>
      </c>
      <c r="T63" s="76">
        <v>2.4424615802851279E-2</v>
      </c>
      <c r="U63" s="76">
        <v>1.3249411938536354E-2</v>
      </c>
      <c r="V63" s="102">
        <v>1</v>
      </c>
      <c r="W63" s="1"/>
      <c r="X63" s="1"/>
    </row>
    <row r="64" spans="1:24" s="77" customFormat="1" ht="18" customHeight="1" x14ac:dyDescent="0.2">
      <c r="B64" s="116" t="s">
        <v>52</v>
      </c>
      <c r="C64" s="116"/>
      <c r="D64" s="117"/>
      <c r="E64" s="117"/>
      <c r="F64" s="117"/>
      <c r="G64" s="118" t="s">
        <v>51</v>
      </c>
      <c r="H64" s="117"/>
      <c r="I64" s="117"/>
      <c r="J64" s="78"/>
      <c r="K64" s="78"/>
      <c r="L64" s="78"/>
      <c r="M64" s="78"/>
      <c r="T64" s="103"/>
      <c r="U64" s="103"/>
      <c r="W64" s="1"/>
      <c r="X64" s="1"/>
    </row>
    <row r="65" spans="2:24" ht="20.25" x14ac:dyDescent="0.2">
      <c r="B65" s="118" t="s">
        <v>50</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49</v>
      </c>
      <c r="C66" s="118"/>
      <c r="D66" s="119"/>
      <c r="E66" s="119"/>
      <c r="F66" s="119"/>
      <c r="G66" s="118" t="s">
        <v>48</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4" t="s">
        <v>6</v>
      </c>
      <c r="C69" s="175"/>
      <c r="D69" s="175"/>
      <c r="E69" s="175"/>
      <c r="F69" s="175"/>
      <c r="G69" s="175"/>
      <c r="H69" s="175"/>
      <c r="I69" s="175"/>
      <c r="J69" s="175"/>
      <c r="K69" s="175"/>
      <c r="L69" s="175"/>
      <c r="M69" s="175"/>
      <c r="N69" s="175"/>
      <c r="O69" s="175"/>
      <c r="P69" s="175"/>
      <c r="Q69" s="175"/>
      <c r="R69" s="175"/>
      <c r="S69" s="175"/>
      <c r="T69" s="175"/>
      <c r="U69" s="176"/>
      <c r="V69" s="103"/>
    </row>
    <row r="70" spans="2:24" ht="18.75" customHeight="1" x14ac:dyDescent="0.2">
      <c r="B70" s="177"/>
      <c r="C70" s="178"/>
      <c r="D70" s="178"/>
      <c r="E70" s="178"/>
      <c r="F70" s="178"/>
      <c r="G70" s="178"/>
      <c r="H70" s="178"/>
      <c r="I70" s="178"/>
      <c r="J70" s="178"/>
      <c r="K70" s="178"/>
      <c r="L70" s="178"/>
      <c r="M70" s="178"/>
      <c r="N70" s="178"/>
      <c r="O70" s="178"/>
      <c r="P70" s="178"/>
      <c r="Q70" s="178"/>
      <c r="R70" s="178"/>
      <c r="S70" s="178"/>
      <c r="T70" s="178"/>
      <c r="U70" s="179"/>
      <c r="V70" s="103"/>
    </row>
    <row r="71" spans="2:24" ht="18.75" customHeight="1" x14ac:dyDescent="0.2">
      <c r="B71" s="177"/>
      <c r="C71" s="178"/>
      <c r="D71" s="178"/>
      <c r="E71" s="178"/>
      <c r="F71" s="178"/>
      <c r="G71" s="178"/>
      <c r="H71" s="178"/>
      <c r="I71" s="178"/>
      <c r="J71" s="178"/>
      <c r="K71" s="178"/>
      <c r="L71" s="178"/>
      <c r="M71" s="178"/>
      <c r="N71" s="178"/>
      <c r="O71" s="178"/>
      <c r="P71" s="178"/>
      <c r="Q71" s="178"/>
      <c r="R71" s="178"/>
      <c r="S71" s="178"/>
      <c r="T71" s="178"/>
      <c r="U71" s="179"/>
      <c r="V71" s="103"/>
    </row>
    <row r="72" spans="2:24" ht="18.75" customHeight="1" x14ac:dyDescent="0.2">
      <c r="B72" s="177"/>
      <c r="C72" s="178"/>
      <c r="D72" s="178"/>
      <c r="E72" s="178"/>
      <c r="F72" s="178"/>
      <c r="G72" s="178"/>
      <c r="H72" s="178"/>
      <c r="I72" s="178"/>
      <c r="J72" s="178"/>
      <c r="K72" s="178"/>
      <c r="L72" s="178"/>
      <c r="M72" s="178"/>
      <c r="N72" s="178"/>
      <c r="O72" s="178"/>
      <c r="P72" s="178"/>
      <c r="Q72" s="178"/>
      <c r="R72" s="178"/>
      <c r="S72" s="178"/>
      <c r="T72" s="178"/>
      <c r="U72" s="179"/>
      <c r="V72" s="103"/>
    </row>
    <row r="73" spans="2:24" ht="49.5" customHeight="1" x14ac:dyDescent="0.2">
      <c r="B73" s="180"/>
      <c r="C73" s="181"/>
      <c r="D73" s="181"/>
      <c r="E73" s="181"/>
      <c r="F73" s="181"/>
      <c r="G73" s="181"/>
      <c r="H73" s="181"/>
      <c r="I73" s="181"/>
      <c r="J73" s="181"/>
      <c r="K73" s="181"/>
      <c r="L73" s="181"/>
      <c r="M73" s="181"/>
      <c r="N73" s="181"/>
      <c r="O73" s="181"/>
      <c r="P73" s="181"/>
      <c r="Q73" s="181"/>
      <c r="R73" s="181"/>
      <c r="S73" s="181"/>
      <c r="T73" s="181"/>
      <c r="U73" s="182"/>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B75" s="103"/>
      <c r="C75" s="103"/>
      <c r="D75" s="103"/>
      <c r="E75" s="103"/>
      <c r="F75" s="103"/>
      <c r="G75" s="103"/>
      <c r="H75" s="103"/>
      <c r="I75" s="103"/>
      <c r="J75" s="103"/>
      <c r="K75" s="103"/>
      <c r="L75" s="103"/>
      <c r="M75" s="103"/>
      <c r="N75" s="103"/>
      <c r="O75" s="103"/>
      <c r="P75" s="103"/>
      <c r="Q75" s="103"/>
      <c r="R75" s="103"/>
      <c r="S75" s="103"/>
      <c r="T75" s="103"/>
      <c r="U75" s="103"/>
      <c r="V75" s="10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2020-08-26T16:01:32Z</dcterms:modified>
</cp:coreProperties>
</file>