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Vigentes'!$B$1:$V$75</definedName>
    <definedName name="TRM">'Emisiones Vigentes'!$M$6</definedName>
  </definedNames>
  <calcPr calcId="162913"/>
</workbook>
</file>

<file path=xl/calcChain.xml><?xml version="1.0" encoding="utf-8"?>
<calcChain xmlns="http://schemas.openxmlformats.org/spreadsheetml/2006/main">
  <c r="V62" i="2" l="1"/>
  <c r="O10" i="2"/>
  <c r="T63" i="2"/>
</calcChain>
</file>

<file path=xl/sharedStrings.xml><?xml version="1.0" encoding="utf-8"?>
<sst xmlns="http://schemas.openxmlformats.org/spreadsheetml/2006/main" count="165" uniqueCount="90">
  <si>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</si>
  <si>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</si>
  <si>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</si>
  <si>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</si>
  <si>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</si>
  <si>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</si>
  <si>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</si>
  <si>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</si>
  <si>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</si>
  <si>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</si>
  <si>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</si>
  <si>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</si>
  <si>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</si>
  <si>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</si>
  <si>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</si>
  <si>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</si>
  <si>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</si>
  <si>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</si>
  <si>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</si>
  <si>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</si>
  <si>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</si>
  <si>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</si>
  <si>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</si>
  <si>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</si>
  <si>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</si>
  <si>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</si>
  <si>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</si>
  <si>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</si>
  <si>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</si>
  <si>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</si>
  <si>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</si>
  <si>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</si>
  <si>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</si>
  <si>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</si>
  <si>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</si>
  <si>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</si>
  <si>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</si>
  <si>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</si>
  <si>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</si>
  <si>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</si>
  <si>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</si>
  <si>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</si>
  <si>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</si>
  <si>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</si>
  <si>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</si>
  <si>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</si>
  <si>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</si>
  <si>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</si>
  <si>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</si>
  <si>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</si>
  <si>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</si>
  <si>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</si>
  <si>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</si>
  <si>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</si>
  <si>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</si>
  <si>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</si>
  <si>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</si>
  <si>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</si>
  <si>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</si>
  <si>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</si>
  <si>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</si>
  <si>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</si>
  <si>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</si>
  <si>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</si>
  <si>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</si>
  <si>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</si>
  <si>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</si>
  <si>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</si>
  <si>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</si>
  <si>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</si>
  <si>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</si>
  <si>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</si>
  <si>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</si>
  <si>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</si>
  <si>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</si>
  <si>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</si>
  <si>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</si>
  <si>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</si>
  <si>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</si>
  <si>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</si>
  <si>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</si>
  <si>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</si>
  <si>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</si>
  <si>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</si>
  <si>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</si>
  <si>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Cotenido</t>
  </si>
  <si>
    <t>Resumen de los Títulos de Tesorería (TES) Clase B vigentes a la fecha</t>
  </si>
  <si>
    <t>Fuentes</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</si>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</sst>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4"/>
      <color rgb="FFFF0000"/>
      <name val="Arial"/>
      <family val="2"/>
    </font>
    <font>
      <sz val="14"/>
      <color rgb="FFFF0000"/>
      <name val="Arial"/>
      <family val="2"/>
    </font>
    <font>
      <sz val="14"/>
      <color theme="0"/>
      <name val="Arial"/>
      <family val="2"/>
    </font>
    <font>
      <b/>
      <sz val="17"/>
      <color theme="0"/>
      <name val="Arial"/>
      <family val="2"/>
    </font>
    <font>
      <b/>
      <sz val="16"/>
      <color theme="1"/>
      <name val="Arial"/>
      <family val="2"/>
    </font>
    <font>
      <sz val="12"/>
      <color theme="0"/>
      <name val="Arial"/>
      <family val="2"/>
    </font>
    <font>
      <b/>
      <sz val="20"/>
      <color rgb="FFFFFFFF"/>
      <name val="Arial"/>
      <family val="2"/>
    </font>
    <font>
      <sz val="16"/>
      <color theme="1" tint="0.249977111117893"/>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8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5" borderId="6" xfId="0" applyNumberFormat="1" applyFont="1" applyFill="1" applyBorder="1" applyAlignment="1" applyProtection="1">
      <alignment horizontal="center" vertical="center"/>
      <protection hidden="1"/>
    </xf>
    <xf numFmtId="168" fontId="7" fillId="5" borderId="7" xfId="0" applyNumberFormat="1"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10"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67" fontId="7" fillId="5" borderId="7" xfId="0" applyNumberFormat="1" applyFont="1" applyFill="1" applyBorder="1" applyAlignment="1" applyProtection="1">
      <alignment horizontal="center" vertical="center"/>
      <protection hidden="1"/>
    </xf>
    <xf numFmtId="4" fontId="7" fillId="5" borderId="7" xfId="0" applyNumberFormat="1" applyFont="1" applyFill="1" applyBorder="1" applyAlignment="1" applyProtection="1">
      <alignment horizontal="center" vertical="center"/>
      <protection hidden="1"/>
    </xf>
    <xf numFmtId="15" fontId="7" fillId="3" borderId="6" xfId="0" applyNumberFormat="1" applyFont="1" applyFill="1" applyBorder="1" applyAlignment="1" applyProtection="1">
      <alignment horizontal="center" vertical="center"/>
      <protection hidden="1"/>
    </xf>
    <xf numFmtId="15" fontId="8" fillId="3" borderId="7" xfId="0" applyNumberFormat="1"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10" fontId="7" fillId="3" borderId="7" xfId="0" applyNumberFormat="1" applyFont="1" applyFill="1" applyBorder="1" applyAlignment="1" applyProtection="1">
      <alignment horizontal="center" vertical="center"/>
      <protection hidden="1"/>
    </xf>
    <xf numFmtId="3" fontId="7" fillId="3" borderId="7" xfId="0" applyNumberFormat="1" applyFont="1" applyFill="1" applyBorder="1" applyAlignment="1" applyProtection="1">
      <alignment horizontal="center" vertical="center"/>
      <protection hidden="1"/>
    </xf>
    <xf numFmtId="167" fontId="7" fillId="3" borderId="7" xfId="0" applyNumberFormat="1" applyFont="1" applyFill="1" applyBorder="1" applyAlignment="1" applyProtection="1">
      <alignment horizontal="center" vertical="center"/>
      <protection hidden="1"/>
    </xf>
    <xf numFmtId="4" fontId="7" fillId="3" borderId="7" xfId="0" applyNumberFormat="1" applyFont="1" applyFill="1" applyBorder="1" applyAlignment="1" applyProtection="1">
      <alignment horizontal="center" vertical="center"/>
      <protection hidden="1"/>
    </xf>
    <xf numFmtId="10" fontId="7" fillId="5" borderId="7"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6" borderId="0" xfId="0" applyNumberFormat="1" applyFont="1" applyFill="1" applyAlignment="1" applyProtection="1">
      <alignment horizontal="center" vertical="center"/>
      <protection hidden="1"/>
    </xf>
    <xf numFmtId="10" fontId="23" fillId="6" borderId="0" xfId="0" applyNumberFormat="1" applyFont="1" applyFill="1" applyAlignment="1" applyProtection="1">
      <alignment horizontal="center" vertical="center"/>
      <protection hidden="1"/>
    </xf>
    <xf numFmtId="4" fontId="23" fillId="6" borderId="0" xfId="0" applyNumberFormat="1" applyFont="1" applyFill="1" applyAlignment="1" applyProtection="1">
      <alignment horizontal="center" vertical="center"/>
      <protection hidden="1"/>
    </xf>
    <xf numFmtId="4" fontId="22" fillId="6"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7" xfId="4" applyNumberFormat="1" applyFont="1" applyFill="1" applyBorder="1" applyAlignment="1" applyProtection="1">
      <alignment horizontal="center" vertical="center"/>
      <protection hidden="1"/>
    </xf>
    <xf numFmtId="3" fontId="6" fillId="3" borderId="7" xfId="0" applyNumberFormat="1" applyFont="1" applyFill="1" applyBorder="1" applyAlignment="1" applyProtection="1">
      <alignment horizontal="right" vertical="center"/>
      <protection hidden="1"/>
    </xf>
    <xf numFmtId="10" fontId="6" fillId="3" borderId="8" xfId="4" applyNumberFormat="1" applyFont="1" applyFill="1" applyBorder="1" applyAlignment="1" applyProtection="1">
      <alignment vertical="center"/>
      <protection hidden="1"/>
    </xf>
    <xf numFmtId="167" fontId="4" fillId="5" borderId="7" xfId="4" applyNumberFormat="1" applyFont="1" applyFill="1" applyBorder="1" applyAlignment="1" applyProtection="1">
      <alignment horizontal="center" vertical="top" wrapText="1"/>
      <protection hidden="1"/>
    </xf>
    <xf numFmtId="3" fontId="6" fillId="5" borderId="7" xfId="0" applyNumberFormat="1" applyFont="1" applyFill="1" applyBorder="1" applyAlignment="1" applyProtection="1">
      <alignment horizontal="right" vertical="center"/>
      <protection hidden="1"/>
    </xf>
    <xf numFmtId="10" fontId="6" fillId="5" borderId="8" xfId="4" applyNumberFormat="1" applyFont="1" applyFill="1" applyBorder="1" applyAlignment="1" applyProtection="1">
      <alignment vertical="center"/>
      <protection hidden="1"/>
    </xf>
    <xf numFmtId="167" fontId="4" fillId="3" borderId="6" xfId="4" applyNumberFormat="1" applyFont="1" applyFill="1" applyBorder="1" applyAlignment="1" applyProtection="1">
      <alignment horizontal="left" vertical="center"/>
      <protection hidden="1"/>
    </xf>
    <xf numFmtId="0" fontId="24" fillId="6" borderId="0" xfId="0" applyFont="1" applyFill="1" applyAlignment="1" applyProtection="1">
      <alignment horizontal="center" vertical="center" wrapText="1"/>
      <protection hidden="1"/>
    </xf>
    <xf numFmtId="3" fontId="24" fillId="6" borderId="0" xfId="0" applyNumberFormat="1" applyFont="1" applyFill="1" applyAlignment="1" applyProtection="1">
      <alignment horizontal="center" vertical="center"/>
      <protection hidden="1"/>
    </xf>
    <xf numFmtId="9" fontId="24" fillId="6"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6" borderId="0" xfId="0" applyFont="1" applyFill="1" applyAlignment="1" applyProtection="1">
      <alignment horizontal="center" vertical="center" wrapText="1"/>
      <protection hidden="1"/>
    </xf>
    <xf numFmtId="3" fontId="25" fillId="6" borderId="0" xfId="0" applyNumberFormat="1" applyFont="1" applyFill="1" applyAlignment="1" applyProtection="1">
      <alignment horizontal="center" vertical="center"/>
      <protection hidden="1"/>
    </xf>
    <xf numFmtId="9" fontId="25" fillId="6" borderId="0" xfId="4" applyFont="1" applyFill="1" applyBorder="1" applyAlignment="1" applyProtection="1">
      <alignment horizontal="right" vertical="center" wrapText="1"/>
      <protection hidden="1"/>
    </xf>
    <xf numFmtId="164" fontId="23" fillId="6" borderId="0" xfId="1" applyFont="1" applyFill="1" applyBorder="1" applyAlignment="1" applyProtection="1">
      <alignment horizontal="center" vertical="center"/>
      <protection hidden="1"/>
    </xf>
    <xf numFmtId="167" fontId="22" fillId="6" borderId="0" xfId="4" applyNumberFormat="1" applyFont="1" applyFill="1" applyBorder="1" applyAlignment="1" applyProtection="1">
      <alignment horizontal="center" vertical="center"/>
      <protection hidden="1"/>
    </xf>
    <xf numFmtId="2" fontId="22" fillId="6" borderId="0" xfId="1" applyNumberFormat="1" applyFont="1" applyFill="1" applyBorder="1" applyAlignment="1" applyProtection="1">
      <alignment horizontal="center" vertical="center"/>
      <protection hidden="1"/>
    </xf>
    <xf numFmtId="2" fontId="22" fillId="6" borderId="0" xfId="4" applyNumberFormat="1" applyFont="1" applyFill="1" applyBorder="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5"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7" xfId="0" applyNumberFormat="1" applyFont="1" applyFill="1" applyBorder="1" applyAlignment="1" applyProtection="1">
      <alignment horizontal="center" vertical="center"/>
      <protection hidden="1"/>
    </xf>
    <xf numFmtId="3" fontId="3" fillId="3" borderId="7" xfId="1" applyNumberFormat="1" applyFont="1" applyFill="1" applyBorder="1" applyAlignment="1" applyProtection="1">
      <alignment horizontal="center" vertical="center"/>
      <protection hidden="1"/>
    </xf>
    <xf numFmtId="3" fontId="3" fillId="3" borderId="7" xfId="4"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3" fontId="3" fillId="5" borderId="7" xfId="2" applyNumberFormat="1" applyFont="1" applyFill="1" applyBorder="1" applyAlignment="1" applyProtection="1">
      <alignment horizontal="center" vertical="center"/>
      <protection hidden="1"/>
    </xf>
    <xf numFmtId="10"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horizontal="center" vertical="center"/>
      <protection hidden="1"/>
    </xf>
    <xf numFmtId="10" fontId="21" fillId="7" borderId="0" xfId="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1" applyFont="1" applyFill="1" applyAlignment="1" applyProtection="1">
      <alignment horizontal="center" vertical="center"/>
      <protection hidden="1"/>
    </xf>
    <xf numFmtId="0" fontId="1" fillId="8" borderId="0" xfId="0" applyFont="1" applyFill="1" applyAlignment="1" applyProtection="1">
      <alignment vertical="center"/>
      <protection hidden="1"/>
    </xf>
    <xf numFmtId="3" fontId="7" fillId="9" borderId="10" xfId="0" applyNumberFormat="1" applyFont="1" applyFill="1" applyBorder="1" applyAlignment="1" applyProtection="1">
      <alignment horizontal="center" vertical="center"/>
      <protection hidden="1"/>
    </xf>
    <xf numFmtId="3" fontId="7" fillId="10"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31" fillId="2" borderId="0" xfId="3" applyFont="1" applyFill="1"/>
    <xf numFmtId="3" fontId="32" fillId="11" borderId="0" xfId="0" applyNumberFormat="1" applyFont="1" applyFill="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0" fontId="6" fillId="5" borderId="7" xfId="0" applyNumberFormat="1" applyFont="1" applyFill="1" applyBorder="1" applyAlignment="1" applyProtection="1">
      <alignment horizontal="right" vertical="center"/>
      <protection hidden="1"/>
    </xf>
    <xf numFmtId="0" fontId="22" fillId="4" borderId="0" xfId="0" applyFont="1" applyFill="1" applyAlignment="1" applyProtection="1">
      <alignment horizontal="center" vertical="center"/>
      <protection hidden="1"/>
    </xf>
    <xf numFmtId="173" fontId="7" fillId="3" borderId="7" xfId="0" applyNumberFormat="1" applyFont="1" applyFill="1" applyBorder="1" applyAlignment="1" applyProtection="1">
      <alignment horizontal="center" vertical="center"/>
      <protection hidden="1"/>
    </xf>
    <xf numFmtId="173" fontId="7" fillId="5" borderId="7" xfId="0" applyNumberFormat="1" applyFont="1" applyFill="1" applyBorder="1" applyAlignment="1" applyProtection="1">
      <alignment horizontal="center" vertical="center"/>
      <protection hidden="1"/>
    </xf>
    <xf numFmtId="9"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vertical="center"/>
      <protection hidden="1"/>
    </xf>
    <xf numFmtId="0" fontId="5" fillId="7" borderId="0" xfId="0" applyFont="1" applyFill="1" applyAlignment="1" applyProtection="1">
      <alignment horizontal="center" vertical="center" wrapText="1"/>
      <protection hidden="1"/>
    </xf>
    <xf numFmtId="3" fontId="1" fillId="7" borderId="0" xfId="0" applyNumberFormat="1" applyFont="1" applyFill="1" applyAlignment="1" applyProtection="1">
      <alignment vertical="center"/>
      <protection hidden="1"/>
    </xf>
    <xf numFmtId="164" fontId="1" fillId="7" borderId="0" xfId="1"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vertical="center" wrapText="1"/>
      <protection hidden="1"/>
    </xf>
    <xf numFmtId="3" fontId="5" fillId="7" borderId="0" xfId="0" applyNumberFormat="1" applyFont="1" applyFill="1" applyAlignment="1" applyProtection="1">
      <alignment horizontal="right" vertical="center"/>
      <protection hidden="1"/>
    </xf>
    <xf numFmtId="4" fontId="5" fillId="7" borderId="0" xfId="0" applyNumberFormat="1" applyFont="1" applyFill="1" applyAlignment="1" applyProtection="1">
      <alignment horizontal="center" vertical="center"/>
      <protection hidden="1"/>
    </xf>
    <xf numFmtId="164" fontId="5" fillId="7" borderId="0" xfId="1" applyFont="1" applyFill="1" applyBorder="1" applyAlignment="1" applyProtection="1">
      <alignment horizontal="center" vertical="center"/>
      <protection hidden="1"/>
    </xf>
    <xf numFmtId="167" fontId="5" fillId="7" borderId="0" xfId="4" applyNumberFormat="1" applyFont="1" applyFill="1" applyBorder="1" applyAlignment="1" applyProtection="1">
      <alignment horizontal="center" vertical="center"/>
      <protection hidden="1"/>
    </xf>
    <xf numFmtId="164" fontId="1" fillId="7" borderId="0" xfId="1" applyFont="1" applyFill="1" applyBorder="1" applyAlignment="1" applyProtection="1">
      <alignment horizontal="center" vertical="center"/>
      <protection hidden="1"/>
    </xf>
    <xf numFmtId="167" fontId="1" fillId="7" borderId="0" xfId="4" applyNumberFormat="1" applyFont="1" applyFill="1" applyBorder="1" applyAlignment="1" applyProtection="1">
      <alignment horizontal="center" vertical="center"/>
      <protection hidden="1"/>
    </xf>
    <xf numFmtId="9" fontId="1" fillId="7" borderId="0" xfId="4" applyFont="1" applyFill="1" applyBorder="1" applyAlignment="1" applyProtection="1">
      <alignment vertical="center"/>
      <protection hidden="1"/>
    </xf>
    <xf numFmtId="0" fontId="30" fillId="7" borderId="0" xfId="0" applyFont="1" applyFill="1" applyAlignment="1" applyProtection="1">
      <alignment vertical="center"/>
      <protection hidden="1"/>
    </xf>
    <xf numFmtId="10" fontId="24" fillId="7" borderId="0" xfId="4" applyNumberFormat="1" applyFont="1" applyFill="1" applyBorder="1" applyAlignment="1" applyProtection="1">
      <alignment horizontal="center" vertical="center"/>
      <protection hidden="1"/>
    </xf>
    <xf numFmtId="0" fontId="4" fillId="7" borderId="0" xfId="0" applyFont="1" applyFill="1" applyAlignment="1" applyProtection="1">
      <alignment vertical="center"/>
      <protection hidden="1"/>
    </xf>
    <xf numFmtId="167" fontId="6" fillId="7" borderId="0" xfId="4" applyNumberFormat="1" applyFont="1" applyFill="1" applyBorder="1" applyAlignment="1" applyProtection="1">
      <alignment horizontal="center" vertical="center"/>
      <protection hidden="1"/>
    </xf>
    <xf numFmtId="2" fontId="1" fillId="7" borderId="0" xfId="4" applyNumberFormat="1" applyFont="1" applyFill="1" applyBorder="1" applyAlignment="1" applyProtection="1">
      <alignment horizontal="center" vertical="center"/>
      <protection hidden="1"/>
    </xf>
    <xf numFmtId="167" fontId="1" fillId="7" borderId="0" xfId="0" applyNumberFormat="1" applyFont="1" applyFill="1" applyAlignment="1" applyProtection="1">
      <alignment vertical="center"/>
      <protection hidden="1"/>
    </xf>
    <xf numFmtId="0" fontId="5" fillId="7" borderId="0" xfId="0" applyFont="1" applyFill="1" applyAlignment="1" applyProtection="1">
      <alignment vertical="center"/>
      <protection hidden="1"/>
    </xf>
    <xf numFmtId="10" fontId="5" fillId="7" borderId="0" xfId="0" applyNumberFormat="1" applyFont="1" applyFill="1" applyAlignment="1" applyProtection="1">
      <alignment vertical="center"/>
      <protection hidden="1"/>
    </xf>
    <xf numFmtId="0" fontId="1" fillId="7" borderId="0" xfId="0" applyFont="1" applyFill="1" applyAlignment="1" applyProtection="1">
      <alignment vertical="center" wrapText="1"/>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3" fontId="7" fillId="5" borderId="7"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0" fontId="22" fillId="4" borderId="13" xfId="0" applyFont="1" applyFill="1" applyBorder="1" applyAlignment="1" applyProtection="1">
      <alignment horizontal="center" vertical="center" wrapText="1"/>
      <protection hidden="1"/>
    </xf>
    <xf numFmtId="0" fontId="3" fillId="12" borderId="7"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15" fontId="7" fillId="5" borderId="7" xfId="0" applyNumberFormat="1" applyFont="1" applyFill="1" applyBorder="1" applyAlignment="1" applyProtection="1">
      <alignment horizontal="center" vertical="center"/>
      <protection hidden="1"/>
    </xf>
    <xf numFmtId="0" fontId="3" fillId="12" borderId="9" xfId="0" applyFont="1" applyFill="1" applyBorder="1" applyAlignment="1" applyProtection="1">
      <alignment horizontal="center" vertical="center" wrapText="1"/>
      <protection hidden="1"/>
    </xf>
    <xf numFmtId="0" fontId="3" fillId="12" borderId="11" xfId="0" applyFont="1" applyFill="1" applyBorder="1" applyAlignment="1" applyProtection="1">
      <alignment horizontal="center" vertical="center" wrapText="1"/>
      <protection hidden="1"/>
    </xf>
    <xf numFmtId="0" fontId="3" fillId="12" borderId="0" xfId="0" applyFont="1" applyFill="1" applyAlignment="1" applyProtection="1">
      <alignment horizontal="center" vertical="center" wrapText="1"/>
      <protection hidden="1"/>
    </xf>
    <xf numFmtId="0" fontId="3" fillId="12" borderId="12"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12" borderId="9" xfId="0" applyFont="1" applyFill="1" applyBorder="1" applyAlignment="1" applyProtection="1">
      <alignment horizontal="center" vertical="center"/>
      <protection hidden="1"/>
    </xf>
    <xf numFmtId="0" fontId="3" fillId="12" borderId="0" xfId="0" applyFont="1" applyFill="1" applyAlignment="1" applyProtection="1">
      <alignment horizontal="center" vertical="center"/>
      <protection hidden="1"/>
    </xf>
    <xf numFmtId="0" fontId="3" fillId="12" borderId="13" xfId="0" applyFont="1" applyFill="1" applyBorder="1" applyAlignment="1" applyProtection="1">
      <alignment horizontal="center" vertical="center"/>
      <protection hidden="1"/>
    </xf>
    <xf numFmtId="0" fontId="22" fillId="6" borderId="7" xfId="0" applyFont="1" applyFill="1" applyBorder="1" applyAlignment="1" applyProtection="1">
      <alignment horizontal="center" vertical="center"/>
      <protection hidden="1"/>
    </xf>
    <xf numFmtId="167" fontId="4" fillId="3" borderId="6" xfId="4" applyNumberFormat="1" applyFont="1" applyFill="1" applyBorder="1" applyAlignment="1" applyProtection="1">
      <alignment horizontal="left" vertical="center"/>
      <protection hidden="1"/>
    </xf>
    <xf numFmtId="167" fontId="4" fillId="3" borderId="7" xfId="4" applyNumberFormat="1" applyFont="1" applyFill="1" applyBorder="1" applyAlignment="1" applyProtection="1">
      <alignment horizontal="left" vertical="center"/>
      <protection hidden="1"/>
    </xf>
    <xf numFmtId="167" fontId="4" fillId="5" borderId="6" xfId="4" applyNumberFormat="1" applyFont="1" applyFill="1" applyBorder="1" applyAlignment="1" applyProtection="1">
      <alignment horizontal="left" vertical="center" wrapText="1"/>
      <protection hidden="1"/>
    </xf>
    <xf numFmtId="167" fontId="4" fillId="5" borderId="7" xfId="4" applyNumberFormat="1" applyFont="1" applyFill="1" applyBorder="1" applyAlignment="1" applyProtection="1">
      <alignment horizontal="left" vertical="center" wrapText="1"/>
      <protection hidden="1"/>
    </xf>
    <xf numFmtId="0" fontId="22" fillId="6" borderId="0" xfId="0" applyFont="1" applyFill="1" applyAlignment="1" applyProtection="1">
      <alignment horizontal="center" vertical="center"/>
      <protection hidden="1"/>
    </xf>
    <xf numFmtId="0" fontId="33" fillId="7" borderId="14" xfId="0" applyFont="1" applyFill="1" applyBorder="1" applyAlignment="1" applyProtection="1">
      <alignment horizontal="center" vertical="center" wrapText="1"/>
      <protection hidden="1"/>
    </xf>
    <xf numFmtId="0" fontId="33" fillId="7" borderId="15" xfId="0" applyFont="1" applyFill="1" applyBorder="1" applyAlignment="1" applyProtection="1">
      <alignment horizontal="center" vertical="center" wrapText="1"/>
      <protection hidden="1"/>
    </xf>
    <xf numFmtId="0" fontId="33" fillId="7" borderId="16" xfId="0" applyFont="1" applyFill="1" applyBorder="1" applyAlignment="1" applyProtection="1">
      <alignment horizontal="center" vertical="center" wrapText="1"/>
      <protection hidden="1"/>
    </xf>
    <xf numFmtId="0" fontId="33" fillId="7" borderId="17" xfId="0" applyFont="1" applyFill="1" applyBorder="1" applyAlignment="1" applyProtection="1">
      <alignment horizontal="center" vertical="center" wrapText="1"/>
      <protection hidden="1"/>
    </xf>
    <xf numFmtId="0" fontId="33" fillId="7" borderId="0" xfId="0" applyFont="1" applyFill="1" applyAlignment="1" applyProtection="1">
      <alignment horizontal="center" vertical="center" wrapText="1"/>
      <protection hidden="1"/>
    </xf>
    <xf numFmtId="0" fontId="33" fillId="7" borderId="18" xfId="0" applyFont="1" applyFill="1" applyBorder="1" applyAlignment="1" applyProtection="1">
      <alignment horizontal="center" vertical="center" wrapText="1"/>
      <protection hidden="1"/>
    </xf>
    <xf numFmtId="0" fontId="33" fillId="7" borderId="19" xfId="0" applyFont="1" applyFill="1" applyBorder="1" applyAlignment="1" applyProtection="1">
      <alignment horizontal="center" vertical="center" wrapText="1"/>
      <protection hidden="1"/>
    </xf>
    <xf numFmtId="0" fontId="33" fillId="7" borderId="20" xfId="0" applyFont="1" applyFill="1" applyBorder="1" applyAlignment="1" applyProtection="1">
      <alignment horizontal="center" vertical="center" wrapText="1"/>
      <protection hidden="1"/>
    </xf>
    <xf numFmtId="0" fontId="33" fillId="7" borderId="21" xfId="0" applyFont="1" applyFill="1" applyBorder="1" applyAlignment="1" applyProtection="1">
      <alignment horizontal="center" vertical="center" wrapText="1"/>
      <protection hidden="1"/>
    </xf>
    <xf numFmtId="0" fontId="26" fillId="7" borderId="0" xfId="0" applyFont="1" applyFill="1" applyAlignment="1" applyProtection="1">
      <alignment vertical="center"/>
      <protection hidden="1"/>
    </xf>
    <xf numFmtId="0" fontId="26" fillId="7" borderId="0" xfId="0" applyFont="1" applyFill="1" applyAlignment="1" applyProtection="1">
      <alignment horizontal="center" vertical="center"/>
      <protection hidden="1"/>
    </xf>
    <xf numFmtId="0" fontId="22" fillId="7" borderId="0" xfId="0" applyFont="1" applyFill="1" applyAlignment="1" applyProtection="1">
      <alignment horizontal="center" vertical="center" wrapText="1"/>
      <protection hidden="1"/>
    </xf>
    <xf numFmtId="4" fontId="1" fillId="7" borderId="0" xfId="0" applyNumberFormat="1" applyFont="1" applyFill="1" applyAlignment="1" applyProtection="1">
      <alignment vertical="center"/>
      <protection hidden="1"/>
    </xf>
    <xf numFmtId="0" fontId="27" fillId="7" borderId="0" xfId="0" applyFont="1" applyFill="1" applyAlignment="1" applyProtection="1">
      <alignment vertical="center"/>
      <protection hidden="1"/>
    </xf>
    <xf numFmtId="169" fontId="27" fillId="7" borderId="0" xfId="1" applyNumberFormat="1" applyFont="1" applyFill="1" applyAlignment="1" applyProtection="1">
      <alignment vertical="center"/>
      <protection hidden="1"/>
    </xf>
    <xf numFmtId="0" fontId="28" fillId="7" borderId="0" xfId="0" applyFont="1" applyFill="1" applyAlignment="1" applyProtection="1">
      <alignment vertical="center"/>
      <protection hidden="1"/>
    </xf>
    <xf numFmtId="3" fontId="1" fillId="7" borderId="0" xfId="0" applyNumberFormat="1" applyFont="1" applyFill="1" applyAlignment="1" applyProtection="1">
      <alignment horizontal="right" vertical="center"/>
      <protection hidden="1"/>
    </xf>
    <xf numFmtId="10" fontId="1" fillId="7" borderId="0" xfId="4" applyNumberFormat="1" applyFont="1" applyFill="1" applyBorder="1" applyAlignment="1" applyProtection="1">
      <alignment vertical="center"/>
      <protection hidden="1"/>
    </xf>
    <xf numFmtId="0" fontId="1" fillId="7" borderId="1" xfId="0" applyFont="1" applyFill="1" applyBorder="1" applyAlignment="1" applyProtection="1">
      <alignment vertical="center"/>
      <protection hidden="1"/>
    </xf>
    <xf numFmtId="0" fontId="1" fillId="7" borderId="2" xfId="0" applyFont="1" applyFill="1" applyBorder="1" applyAlignment="1" applyProtection="1">
      <alignment vertical="center"/>
      <protection hidden="1"/>
    </xf>
    <xf numFmtId="0" fontId="1" fillId="7" borderId="3" xfId="0" applyFont="1" applyFill="1" applyBorder="1" applyAlignment="1" applyProtection="1">
      <alignment vertical="center"/>
      <protection hidden="1"/>
    </xf>
    <xf numFmtId="0" fontId="1" fillId="7" borderId="4" xfId="0" applyFont="1" applyFill="1" applyBorder="1" applyAlignment="1" applyProtection="1">
      <alignment vertical="center"/>
      <protection hidden="1"/>
    </xf>
    <xf numFmtId="3" fontId="28" fillId="7" borderId="5" xfId="0" applyNumberFormat="1" applyFont="1" applyFill="1" applyBorder="1" applyAlignment="1" applyProtection="1">
      <alignment vertical="center"/>
      <protection hidden="1"/>
    </xf>
    <xf numFmtId="3" fontId="27" fillId="7" borderId="0" xfId="0" applyNumberFormat="1" applyFont="1" applyFill="1" applyAlignment="1" applyProtection="1">
      <alignment vertical="center"/>
      <protection hidden="1"/>
    </xf>
    <xf numFmtId="164" fontId="1" fillId="7" borderId="0" xfId="1" applyFont="1" applyFill="1" applyAlignment="1" applyProtection="1">
      <alignment vertical="center"/>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Vigentes'!$B$59</c:f>
              <c:strCache>
                <c:ptCount val="1"/>
                <c:pt idx="0">
                  <c:v>TES COP - Corto y Largo Plazo</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Vigentes'!$E$59:$U$59</c:f>
              <c:numCache>
                <c:formatCode>#,##0</c:formatCode>
                <c:ptCount val="17"/>
                <c:pt idx="0">
                  <c:v>8254999.4000000004</c:v>
                </c:pt>
                <c:pt idx="1">
                  <c:v>5349999.8</c:v>
                </c:pt>
                <c:pt idx="2">
                  <c:v>33486459.399999999</c:v>
                </c:pt>
                <c:pt idx="4">
                  <c:v>25779227.5</c:v>
                </c:pt>
                <c:pt idx="5">
                  <c:v>19952831.899999999</c:v>
                </c:pt>
                <c:pt idx="6">
                  <c:v>28778993.899999999</c:v>
                </c:pt>
                <c:pt idx="7">
                  <c:v>10664624.1</c:v>
                </c:pt>
                <c:pt idx="8">
                  <c:v>31116142.199999999</c:v>
                </c:pt>
                <c:pt idx="10">
                  <c:v>19949055.699999999</c:v>
                </c:pt>
                <c:pt idx="11">
                  <c:v>21570611.699999999</c:v>
                </c:pt>
                <c:pt idx="13">
                  <c:v>18611628</c:v>
                </c:pt>
              </c:numCache>
            </c:numRef>
          </c:val>
          <c:extLst>
            <c:ext xmlns:c16="http://schemas.microsoft.com/office/drawing/2014/chart" uri="{C3380CC4-5D6E-409C-BE32-E72D297353CC}">
              <c16:uniqueId val="{00000000-20F4-4102-9EFA-5A330EB1722A}"/>
            </c:ext>
          </c:extLst>
        </c:ser>
        <c:ser>
          <c:idx val="1"/>
          <c:order val="1"/>
          <c:tx>
            <c:strRef>
              <c:f>'Emisiones Vigentes'!$B$60</c:f>
              <c:strCache>
                <c:ptCount val="1"/>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Vigentes'!$E$60:$U$60</c:f>
              <c:numCache>
                <c:formatCode>#,##0</c:formatCode>
                <c:ptCount val="17"/>
                <c:pt idx="1">
                  <c:v>9696519.3297245</c:v>
                </c:pt>
                <c:pt idx="3">
                  <c:v>28624323.763127871</c:v>
                </c:pt>
                <c:pt idx="5">
                  <c:v>10783909.720415</c:v>
                </c:pt>
                <c:pt idx="7">
                  <c:v>18068294.574956603</c:v>
                </c:pt>
                <c:pt idx="9">
                  <c:v>1447313.0357815998</c:v>
                </c:pt>
                <c:pt idx="12">
                  <c:v>11543289.0145781</c:v>
                </c:pt>
                <c:pt idx="14">
                  <c:v>15927508.3629038</c:v>
                </c:pt>
                <c:pt idx="15">
                  <c:v>7932803.5412145006</c:v>
                </c:pt>
                <c:pt idx="16">
                  <c:v>4286172.6457043001</c:v>
                </c:pt>
              </c:numCache>
            </c:numRef>
          </c:val>
          <c:extLst>
            <c:ext xmlns:c16="http://schemas.microsoft.com/office/drawing/2014/chart" uri="{C3380CC4-5D6E-409C-BE32-E72D297353CC}">
              <c16:uniqueId val="{00000001-20F4-4102-9EFA-5A330EB1722A}"/>
            </c:ext>
          </c:extLst>
        </c:ser>
        <c:dLbls>
          <c:showLegendKey val="0"/>
          <c:showVal val="0"/>
          <c:showCatName val="0"/>
          <c:showSerName val="0"/>
          <c:showPercent val="0"/>
          <c:showBubbleSize val="0"/>
        </c:dLbls>
        <c:gapWidth val="150"/>
        <c:overlap val="100"/>
        <c:axId val="1913053040"/>
        <c:axId val="1"/>
      </c:barChart>
      <c:lineChart>
        <c:grouping val="standard"/>
        <c:varyColors val="0"/>
        <c:ser>
          <c:idx val="3"/>
          <c:order val="2"/>
          <c:tx>
            <c:strRef>
              <c:f>'Emisiones Vigentes'!$B$63</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0.00%</c:formatCode>
                <c:ptCount val="17"/>
                <c:pt idx="0">
                  <c:v>2.4877591123321236E-2</c:v>
                </c:pt>
                <c:pt idx="1">
                  <c:v>4.5344782307133465E-2</c:v>
                </c:pt>
                <c:pt idx="2">
                  <c:v>0.1009161121345323</c:v>
                </c:pt>
                <c:pt idx="3">
                  <c:v>8.6263388796934737E-2</c:v>
                </c:pt>
                <c:pt idx="4">
                  <c:v>7.7689294710315632E-2</c:v>
                </c:pt>
                <c:pt idx="5">
                  <c:v>9.2629454400184996E-2</c:v>
                </c:pt>
                <c:pt idx="6">
                  <c:v>8.6729508809504682E-2</c:v>
                </c:pt>
                <c:pt idx="7">
                  <c:v>8.6590654697710989E-2</c:v>
                </c:pt>
                <c:pt idx="8">
                  <c:v>9.3772830920705E-2</c:v>
                </c:pt>
                <c:pt idx="9">
                  <c:v>4.3616795334506546E-3</c:v>
                </c:pt>
                <c:pt idx="10">
                  <c:v>6.0119259487888134E-2</c:v>
                </c:pt>
                <c:pt idx="11">
                  <c:v>6.5006044476820818E-2</c:v>
                </c:pt>
                <c:pt idx="12">
                  <c:v>3.4787310138750548E-2</c:v>
                </c:pt>
                <c:pt idx="13">
                  <c:v>5.608873472763147E-2</c:v>
                </c:pt>
                <c:pt idx="14">
                  <c:v>4.7999766137548153E-2</c:v>
                </c:pt>
                <c:pt idx="15">
                  <c:v>2.3906609001082317E-2</c:v>
                </c:pt>
                <c:pt idx="16">
                  <c:v>1.2916978596484887E-2</c:v>
                </c:pt>
              </c:numCache>
            </c:numRef>
          </c:val>
          <c:smooth val="0"/>
          <c:extLst>
            <c:ext xmlns:c16="http://schemas.microsoft.com/office/drawing/2014/chart" uri="{C3380CC4-5D6E-409C-BE32-E72D297353CC}">
              <c16:uniqueId val="{00000002-20F4-4102-9EFA-5A330EB1722A}"/>
            </c:ext>
          </c:extLst>
        </c:ser>
        <c:dLbls>
          <c:showLegendKey val="0"/>
          <c:showVal val="0"/>
          <c:showCatName val="0"/>
          <c:showSerName val="0"/>
          <c:showPercent val="0"/>
          <c:showBubbleSize val="0"/>
        </c:dLbls>
        <c:marker val="1"/>
        <c:smooth val="0"/>
        <c:axId val="3"/>
        <c:axId val="4"/>
      </c:lineChart>
      <c:catAx>
        <c:axId val="19130530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13053040"/>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B97-4C57-B4F9-74AB62FDDA2A}"/>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5B97-4C57-B4F9-74AB62FDDA2A}"/>
              </c:ext>
            </c:extLst>
          </c:dPt>
          <c:dPt>
            <c:idx val="2"/>
            <c:bubble3D val="0"/>
            <c:spPr>
              <a:solidFill>
                <a:schemeClr val="accent1">
                  <a:lumMod val="40000"/>
                  <a:lumOff val="60000"/>
                </a:schemeClr>
              </a:solidFill>
            </c:spPr>
            <c:extLst>
              <c:ext xmlns:c16="http://schemas.microsoft.com/office/drawing/2014/chart" uri="{C3380CC4-5D6E-409C-BE32-E72D297353CC}">
                <c16:uniqueId val="{00000002-5B97-4C57-B4F9-74AB62FDDA2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97-4C57-B4F9-74AB62FDDA2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97-4C57-B4F9-74AB62FDDA2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B97-4C57-B4F9-74AB62FDDA2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B97-4C57-B4F9-74AB62FDDA2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97-4C57-B4F9-74AB62FDDA2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97-4C57-B4F9-74AB62FDDA2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13604999.200000001</c:v>
                </c:pt>
                <c:pt idx="1">
                  <c:v>209909574.39999995</c:v>
                </c:pt>
                <c:pt idx="2">
                  <c:v>108310133.98840629</c:v>
                </c:pt>
              </c:numCache>
            </c:numRef>
          </c:val>
          <c:extLst>
            <c:ext xmlns:c16="http://schemas.microsoft.com/office/drawing/2014/chart" uri="{C3380CC4-5D6E-409C-BE32-E72D297353CC}">
              <c16:uniqueId val="{00000006-5B97-4C57-B4F9-74AB62FDDA2A}"/>
            </c:ext>
          </c:extLst>
        </c:ser>
        <c:ser>
          <c:idx val="1"/>
          <c:order val="1"/>
          <c:dPt>
            <c:idx val="0"/>
            <c:bubble3D val="0"/>
            <c:extLst>
              <c:ext xmlns:c16="http://schemas.microsoft.com/office/drawing/2014/chart" uri="{C3380CC4-5D6E-409C-BE32-E72D297353CC}">
                <c16:uniqueId val="{00000007-5B97-4C57-B4F9-74AB62FDDA2A}"/>
              </c:ext>
            </c:extLst>
          </c:dPt>
          <c:dPt>
            <c:idx val="1"/>
            <c:bubble3D val="0"/>
            <c:extLst>
              <c:ext xmlns:c16="http://schemas.microsoft.com/office/drawing/2014/chart" uri="{C3380CC4-5D6E-409C-BE32-E72D297353CC}">
                <c16:uniqueId val="{00000008-5B97-4C57-B4F9-74AB62FDDA2A}"/>
              </c:ext>
            </c:extLst>
          </c:dPt>
          <c:dPt>
            <c:idx val="2"/>
            <c:bubble3D val="0"/>
            <c:extLst>
              <c:ext xmlns:c16="http://schemas.microsoft.com/office/drawing/2014/chart" uri="{C3380CC4-5D6E-409C-BE32-E72D297353CC}">
                <c16:uniqueId val="{00000009-5B97-4C57-B4F9-74AB62FDDA2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0.63259175582660587</c:v>
                </c:pt>
                <c:pt idx="1">
                  <c:v>0.32640768306727075</c:v>
                </c:pt>
              </c:numCache>
            </c:numRef>
          </c:val>
          <c:extLst>
            <c:ext xmlns:c16="http://schemas.microsoft.com/office/drawing/2014/chart" uri="{C3380CC4-5D6E-409C-BE32-E72D297353CC}">
              <c16:uniqueId val="{0000000A-5B97-4C57-B4F9-74AB62FDDA2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DB7-40BD-B7AA-11C72140FFB5}"/>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4DB7-40BD-B7AA-11C72140FFB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DB7-40BD-B7AA-11C72140FFB5}"/>
              </c:ext>
            </c:extLst>
          </c:dPt>
          <c:dLbls>
            <c:dLbl>
              <c:idx val="1"/>
              <c:layout>
                <c:manualLayout>
                  <c:x val="2.8649236524992388E-3"/>
                  <c:y val="-8.4530149566445195E-2"/>
                </c:manualLayout>
              </c:layout>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DB7-40BD-B7AA-11C72140FFB5}"/>
                </c:ext>
              </c:extLst>
            </c:dLbl>
            <c:dLbl>
              <c:idx val="2"/>
              <c:layout>
                <c:manualLayout>
                  <c:x val="-1.4891953422949203E-2"/>
                  <c:y val="7.4787777341281364E-2"/>
                </c:manualLayout>
              </c:layout>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DB7-40BD-B7AA-11C72140FFB5}"/>
                </c:ext>
              </c:extLst>
            </c:dLbl>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4.1000561106123469E-2</c:v>
                </c:pt>
                <c:pt idx="1">
                  <c:v>0.63259175582660587</c:v>
                </c:pt>
                <c:pt idx="2">
                  <c:v>0.32640768306727075</c:v>
                </c:pt>
              </c:numCache>
            </c:numRef>
          </c:val>
          <c:extLst>
            <c:ext xmlns:c16="http://schemas.microsoft.com/office/drawing/2014/chart" uri="{C3380CC4-5D6E-409C-BE32-E72D297353CC}">
              <c16:uniqueId val="{00000003-4DB7-40BD-B7AA-11C72140FFB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209-4FF5-B5E0-347848B2DD2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09-4FF5-B5E0-347848B2DD2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09-4FF5-B5E0-347848B2DD2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209-4FF5-B5E0-347848B2DD2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209-4FF5-B5E0-347848B2DD2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09-4FF5-B5E0-347848B2DD2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09-4FF5-B5E0-347848B2DD2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209-4FF5-B5E0-347848B2DD25}"/>
            </c:ext>
          </c:extLst>
        </c:ser>
        <c:ser>
          <c:idx val="1"/>
          <c:order val="1"/>
          <c:dPt>
            <c:idx val="0"/>
            <c:bubble3D val="0"/>
            <c:extLst>
              <c:ext xmlns:c16="http://schemas.microsoft.com/office/drawing/2014/chart" uri="{C3380CC4-5D6E-409C-BE32-E72D297353CC}">
                <c16:uniqueId val="{00000007-F209-4FF5-B5E0-347848B2DD2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209-4FF5-B5E0-347848B2DD2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Issu'!$B$59:$D$59</c:f>
              <c:strCache>
                <c:ptCount val="3"/>
                <c:pt idx="0">
                  <c:v>TES COP - Short and Long Term</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Issu'!$E$59:$U$59</c:f>
              <c:numCache>
                <c:formatCode>#,##0</c:formatCode>
                <c:ptCount val="17"/>
                <c:pt idx="0">
                  <c:v>2191.3697455568681</c:v>
                </c:pt>
                <c:pt idx="1">
                  <c:v>1420.2093946191317</c:v>
                </c:pt>
                <c:pt idx="2">
                  <c:v>8889.3057963127631</c:v>
                </c:pt>
                <c:pt idx="4">
                  <c:v>6843.3462523725457</c:v>
                </c:pt>
                <c:pt idx="5">
                  <c:v>5296.6729669104461</c:v>
                </c:pt>
                <c:pt idx="6">
                  <c:v>7639.6633705419354</c:v>
                </c:pt>
                <c:pt idx="7">
                  <c:v>2831.0280192723749</c:v>
                </c:pt>
                <c:pt idx="8">
                  <c:v>8260.0820801422851</c:v>
                </c:pt>
                <c:pt idx="10">
                  <c:v>5295.6705379541017</c:v>
                </c:pt>
                <c:pt idx="11">
                  <c:v>5726.128323223742</c:v>
                </c:pt>
                <c:pt idx="13">
                  <c:v>4940.6373687633559</c:v>
                </c:pt>
              </c:numCache>
            </c:numRef>
          </c:val>
          <c:extLst>
            <c:ext xmlns:c16="http://schemas.microsoft.com/office/drawing/2014/chart" uri="{C3380CC4-5D6E-409C-BE32-E72D297353CC}">
              <c16:uniqueId val="{00000000-7923-4C13-8784-EE4E6EF9F33E}"/>
            </c:ext>
          </c:extLst>
        </c:ser>
        <c:ser>
          <c:idx val="1"/>
          <c:order val="1"/>
          <c:tx>
            <c:strRef>
              <c:f>'Outstand. Issu'!$B$60:$D$60</c:f>
              <c:strCache>
                <c:ptCount val="3"/>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Issu'!$E$60:$U$60</c:f>
              <c:numCache>
                <c:formatCode>#,##0</c:formatCode>
                <c:ptCount val="17"/>
                <c:pt idx="1">
                  <c:v>2574.0352078481833</c:v>
                </c:pt>
                <c:pt idx="3">
                  <c:v>7598.6046808850078</c:v>
                </c:pt>
                <c:pt idx="5">
                  <c:v>2862.6935454573204</c:v>
                </c:pt>
                <c:pt idx="7">
                  <c:v>4796.4042353981504</c:v>
                </c:pt>
                <c:pt idx="9">
                  <c:v>384.20329854437819</c:v>
                </c:pt>
                <c:pt idx="12">
                  <c:v>3064.2781525538817</c:v>
                </c:pt>
                <c:pt idx="14">
                  <c:v>4228.1117486903013</c:v>
                </c:pt>
                <c:pt idx="15">
                  <c:v>2105.8397263679803</c:v>
                </c:pt>
                <c:pt idx="16">
                  <c:v>1137.8061469065449</c:v>
                </c:pt>
              </c:numCache>
            </c:numRef>
          </c:val>
          <c:extLst>
            <c:ext xmlns:c16="http://schemas.microsoft.com/office/drawing/2014/chart" uri="{C3380CC4-5D6E-409C-BE32-E72D297353CC}">
              <c16:uniqueId val="{00000001-7923-4C13-8784-EE4E6EF9F33E}"/>
            </c:ext>
          </c:extLst>
        </c:ser>
        <c:dLbls>
          <c:showLegendKey val="0"/>
          <c:showVal val="0"/>
          <c:showCatName val="0"/>
          <c:showSerName val="0"/>
          <c:showPercent val="0"/>
          <c:showBubbleSize val="0"/>
        </c:dLbls>
        <c:gapWidth val="150"/>
        <c:overlap val="100"/>
        <c:axId val="1419928192"/>
        <c:axId val="1"/>
      </c:barChart>
      <c:lineChart>
        <c:grouping val="standard"/>
        <c:varyColors val="0"/>
        <c:ser>
          <c:idx val="3"/>
          <c:order val="2"/>
          <c:tx>
            <c:strRef>
              <c:f>'Outstand. Issu'!$B$63:$D$63</c:f>
              <c:strCache>
                <c:ptCount val="3"/>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0.00%</c:formatCode>
                <c:ptCount val="17"/>
                <c:pt idx="0">
                  <c:v>2.487759112332124E-2</c:v>
                </c:pt>
                <c:pt idx="1">
                  <c:v>4.5344782307133472E-2</c:v>
                </c:pt>
                <c:pt idx="2">
                  <c:v>0.1009161121345323</c:v>
                </c:pt>
                <c:pt idx="3">
                  <c:v>8.6263388796934751E-2</c:v>
                </c:pt>
                <c:pt idx="4">
                  <c:v>7.7689294710315632E-2</c:v>
                </c:pt>
                <c:pt idx="5">
                  <c:v>9.2629454400184996E-2</c:v>
                </c:pt>
                <c:pt idx="6">
                  <c:v>8.6729508809504696E-2</c:v>
                </c:pt>
                <c:pt idx="7">
                  <c:v>8.6590654697710989E-2</c:v>
                </c:pt>
                <c:pt idx="8">
                  <c:v>9.3772830920705014E-2</c:v>
                </c:pt>
                <c:pt idx="9">
                  <c:v>4.3616795334506554E-3</c:v>
                </c:pt>
                <c:pt idx="10">
                  <c:v>6.0119259487888148E-2</c:v>
                </c:pt>
                <c:pt idx="11">
                  <c:v>6.5006044476820818E-2</c:v>
                </c:pt>
                <c:pt idx="12">
                  <c:v>3.4787310138750548E-2</c:v>
                </c:pt>
                <c:pt idx="13">
                  <c:v>5.6088734727631477E-2</c:v>
                </c:pt>
                <c:pt idx="14">
                  <c:v>4.799976613754816E-2</c:v>
                </c:pt>
                <c:pt idx="15">
                  <c:v>2.3906609001082321E-2</c:v>
                </c:pt>
                <c:pt idx="16">
                  <c:v>1.2916978596484888E-2</c:v>
                </c:pt>
              </c:numCache>
            </c:numRef>
          </c:val>
          <c:smooth val="0"/>
          <c:extLst>
            <c:ext xmlns:c16="http://schemas.microsoft.com/office/drawing/2014/chart" uri="{C3380CC4-5D6E-409C-BE32-E72D297353CC}">
              <c16:uniqueId val="{00000002-7923-4C13-8784-EE4E6EF9F33E}"/>
            </c:ext>
          </c:extLst>
        </c:ser>
        <c:dLbls>
          <c:showLegendKey val="0"/>
          <c:showVal val="0"/>
          <c:showCatName val="0"/>
          <c:showSerName val="0"/>
          <c:showPercent val="0"/>
          <c:showBubbleSize val="0"/>
        </c:dLbls>
        <c:marker val="1"/>
        <c:smooth val="0"/>
        <c:axId val="3"/>
        <c:axId val="4"/>
      </c:lineChart>
      <c:catAx>
        <c:axId val="14199281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199281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3226433741"/>
          <c:y val="5.0175753347287286E-2"/>
          <c:w val="0.2150145047658516"/>
          <c:h val="0.8976417821190072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FDA-4D2A-8B9B-BE0B6A5EBA7E}"/>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FFDA-4D2A-8B9B-BE0B6A5EBA7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FDA-4D2A-8B9B-BE0B6A5EBA7E}"/>
              </c:ext>
            </c:extLst>
          </c:dPt>
          <c:dLbls>
            <c:dLbl>
              <c:idx val="1"/>
              <c:layout>
                <c:manualLayout>
                  <c:x val="2.8649236524992388E-3"/>
                  <c:y val="-8.4530149566445195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FDA-4D2A-8B9B-BE0B6A5EBA7E}"/>
                </c:ext>
              </c:extLst>
            </c:dLbl>
            <c:dLbl>
              <c:idx val="2"/>
              <c:layout>
                <c:manualLayout>
                  <c:x val="-1.4891953422949203E-2"/>
                  <c:y val="7.4787777341281364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FDA-4D2A-8B9B-BE0B6A5EBA7E}"/>
                </c:ext>
              </c:extLst>
            </c:dLbl>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4.1000561106123462E-2</c:v>
                </c:pt>
                <c:pt idx="1">
                  <c:v>0.63259175582660576</c:v>
                </c:pt>
                <c:pt idx="2">
                  <c:v>0.32640768306727064</c:v>
                </c:pt>
              </c:numCache>
            </c:numRef>
          </c:val>
          <c:extLst>
            <c:ext xmlns:c16="http://schemas.microsoft.com/office/drawing/2014/chart" uri="{C3380CC4-5D6E-409C-BE32-E72D297353CC}">
              <c16:uniqueId val="{00000003-FFDA-4D2A-8B9B-BE0B6A5EBA7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65"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110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10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107"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10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15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154"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39</xdr:row>
      <xdr:rowOff>161925</xdr:rowOff>
    </xdr:from>
    <xdr:to>
      <xdr:col>20</xdr:col>
      <xdr:colOff>1047750</xdr:colOff>
      <xdr:row>54</xdr:row>
      <xdr:rowOff>276225</xdr:rowOff>
    </xdr:to>
    <xdr:graphicFrame macro="">
      <xdr:nvGraphicFramePr>
        <xdr:cNvPr id="315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3157"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60" zoomScaleNormal="85" workbookViewId="0">
      <selection activeCell="F16" sqref="F16"/>
    </sheetView>
  </sheetViews>
  <sheetFormatPr baseColWidth="10" defaultColWidth="0" defaultRowHeight="0" customHeight="1" zeroHeight="1" x14ac:dyDescent="0.2"/>
  <cols>
    <col min="1" max="4" width="11.42578125" style="85" customWidth="1"/>
    <col min="5" max="5" width="16.140625" style="85" bestFit="1" customWidth="1"/>
    <col min="6" max="13" width="11.42578125" style="85" customWidth="1"/>
    <col min="14" max="16384" width="0" style="85" hidden="1"/>
  </cols>
  <sheetData>
    <row r="1" spans="1:15" ht="15" x14ac:dyDescent="0.2"/>
    <row r="2" spans="1:15" ht="15.75" x14ac:dyDescent="0.25">
      <c r="A2" s="86"/>
      <c r="B2" s="86"/>
      <c r="C2" s="86"/>
      <c r="D2" s="86"/>
      <c r="E2" s="86"/>
      <c r="F2" s="86"/>
      <c r="G2" s="86"/>
      <c r="H2" s="86"/>
      <c r="I2" s="86"/>
      <c r="J2" s="86"/>
      <c r="K2" s="86"/>
      <c r="L2" s="86"/>
      <c r="M2" s="86"/>
    </row>
    <row r="3" spans="1:15" ht="15.75" x14ac:dyDescent="0.25">
      <c r="A3" s="86"/>
      <c r="B3" s="86"/>
      <c r="C3" s="86"/>
      <c r="D3" s="86"/>
      <c r="E3" s="86"/>
      <c r="F3" s="86"/>
      <c r="G3" s="86"/>
      <c r="H3" s="86"/>
      <c r="I3" s="86"/>
      <c r="J3" s="86"/>
      <c r="K3" s="86"/>
      <c r="L3" s="86"/>
      <c r="M3" s="86"/>
    </row>
    <row r="4" spans="1:15" ht="15.75" customHeight="1" x14ac:dyDescent="0.25">
      <c r="A4" s="86"/>
      <c r="B4" s="86"/>
      <c r="C4" s="86"/>
      <c r="D4" s="86"/>
      <c r="E4" s="86"/>
      <c r="F4" s="86"/>
      <c r="G4" s="86"/>
      <c r="H4" s="86"/>
      <c r="I4" s="86"/>
      <c r="J4" s="86"/>
      <c r="K4" s="86"/>
      <c r="L4" s="86"/>
      <c r="M4" s="86"/>
    </row>
    <row r="5" spans="1:15" ht="15.75" x14ac:dyDescent="0.25">
      <c r="A5" s="86"/>
      <c r="B5" s="86"/>
      <c r="C5" s="86"/>
      <c r="D5" s="86"/>
      <c r="E5" s="86"/>
      <c r="F5" s="86"/>
      <c r="G5" s="86"/>
      <c r="H5" s="86"/>
      <c r="I5" s="86"/>
      <c r="J5" s="86"/>
      <c r="K5" s="86"/>
      <c r="L5" s="86"/>
      <c r="M5" s="86"/>
    </row>
    <row r="6" spans="1:15" ht="15.75" x14ac:dyDescent="0.25">
      <c r="A6" s="86"/>
      <c r="B6" s="86"/>
      <c r="C6" s="86"/>
      <c r="D6" s="86"/>
      <c r="E6" s="86"/>
      <c r="F6" s="86"/>
      <c r="G6" s="86"/>
      <c r="H6" s="86"/>
      <c r="I6" s="86"/>
      <c r="J6" s="86"/>
      <c r="K6" s="86"/>
      <c r="L6" s="86"/>
      <c r="M6" s="86"/>
    </row>
    <row r="7" spans="1:15" ht="15.75" x14ac:dyDescent="0.25">
      <c r="A7" s="86"/>
      <c r="B7" s="86"/>
      <c r="C7" s="86"/>
      <c r="D7" s="86"/>
      <c r="E7" s="86"/>
      <c r="F7" s="86"/>
      <c r="G7" s="86"/>
      <c r="H7" s="86"/>
      <c r="I7" s="86"/>
      <c r="J7" s="86"/>
      <c r="K7" s="86"/>
      <c r="L7" s="86"/>
      <c r="M7" s="86"/>
    </row>
    <row r="8" spans="1:15" ht="15.75" x14ac:dyDescent="0.25">
      <c r="A8" s="86"/>
      <c r="B8" s="86"/>
      <c r="C8" s="86"/>
      <c r="D8" s="86"/>
      <c r="E8" s="86"/>
      <c r="F8" s="86"/>
      <c r="G8" s="86"/>
      <c r="H8" s="86"/>
      <c r="I8" s="86"/>
      <c r="J8" s="86"/>
      <c r="K8" s="86"/>
      <c r="L8" s="86"/>
      <c r="M8" s="86"/>
    </row>
    <row r="9" spans="1:15" ht="15.75" x14ac:dyDescent="0.25">
      <c r="A9" s="86"/>
      <c r="B9" s="86"/>
      <c r="C9" s="86"/>
      <c r="D9" s="87"/>
      <c r="E9" s="86"/>
      <c r="F9" s="86"/>
      <c r="G9" s="86"/>
      <c r="H9" s="86"/>
      <c r="I9" s="86"/>
      <c r="J9" s="86"/>
      <c r="K9" s="86"/>
      <c r="L9" s="86"/>
      <c r="M9" s="86"/>
    </row>
    <row r="10" spans="1:15" ht="23.25" x14ac:dyDescent="0.35">
      <c r="A10" s="86"/>
      <c r="B10" s="86"/>
      <c r="C10" s="86"/>
      <c r="D10" s="86"/>
      <c r="E10" s="125"/>
      <c r="F10" s="125"/>
      <c r="G10" s="125"/>
      <c r="H10" s="86"/>
      <c r="I10" s="86"/>
      <c r="J10" s="86"/>
      <c r="K10" s="86"/>
      <c r="L10" s="86"/>
      <c r="M10" s="86"/>
      <c r="O10" s="85" t="e">
        <f>INDEX([1]indice!#REF!,1,[1]indice!$L$8)</f>
        <v>#REF!</v>
      </c>
    </row>
    <row r="11" spans="1:15" ht="15.75" x14ac:dyDescent="0.25">
      <c r="A11" s="86"/>
      <c r="B11" s="86"/>
      <c r="C11" s="86"/>
      <c r="D11" s="86"/>
      <c r="E11" s="86"/>
      <c r="F11" s="86"/>
      <c r="G11" s="86"/>
      <c r="H11" s="86"/>
      <c r="I11" s="86"/>
      <c r="J11" s="86"/>
      <c r="K11" s="86"/>
      <c r="L11" s="86"/>
      <c r="M11" s="86"/>
    </row>
    <row r="12" spans="1:15" ht="15.75" x14ac:dyDescent="0.25">
      <c r="A12" s="86"/>
      <c r="B12" s="86"/>
      <c r="C12" s="86"/>
      <c r="D12" s="86"/>
      <c r="E12" s="86"/>
      <c r="F12" s="86"/>
      <c r="G12" s="86"/>
      <c r="H12" s="86"/>
      <c r="I12" s="86"/>
      <c r="J12" s="86"/>
      <c r="K12" s="86"/>
      <c r="L12" s="86"/>
      <c r="M12" s="86"/>
    </row>
    <row r="13" spans="1:15" ht="30.75" customHeight="1" x14ac:dyDescent="0.25">
      <c r="A13" s="86"/>
      <c r="B13" s="86"/>
      <c r="C13" s="126" t="s">
        <v>85</v>
      </c>
      <c r="D13" s="126"/>
      <c r="E13" s="126"/>
      <c r="F13" s="86"/>
      <c r="G13" s="86"/>
      <c r="H13" s="127" t="s">
        <v>86</v>
      </c>
      <c r="I13" s="127"/>
      <c r="J13" s="127"/>
      <c r="K13" s="127"/>
      <c r="L13" s="86"/>
      <c r="M13" s="86"/>
    </row>
    <row r="14" spans="1:15" ht="15.75" x14ac:dyDescent="0.25">
      <c r="A14" s="86"/>
      <c r="B14" s="86"/>
      <c r="C14" s="88"/>
      <c r="D14" s="86"/>
      <c r="E14" s="86"/>
      <c r="F14" s="86"/>
      <c r="G14" s="86"/>
      <c r="H14" s="89"/>
      <c r="I14" s="89"/>
      <c r="J14" s="89"/>
      <c r="K14" s="89"/>
      <c r="L14" s="89"/>
      <c r="M14" s="89"/>
    </row>
    <row r="15" spans="1:15" ht="15.75" x14ac:dyDescent="0.25">
      <c r="A15" s="86"/>
      <c r="B15" s="86"/>
      <c r="C15" s="88"/>
      <c r="D15" s="86"/>
      <c r="E15" s="86"/>
      <c r="F15" s="86"/>
      <c r="G15" s="86"/>
      <c r="H15" s="89"/>
      <c r="I15" s="89"/>
      <c r="J15" s="89"/>
      <c r="K15" s="89"/>
      <c r="L15" s="89"/>
      <c r="M15" s="89"/>
    </row>
    <row r="16" spans="1:15" ht="15.75" x14ac:dyDescent="0.25">
      <c r="A16" s="86"/>
      <c r="B16" s="86"/>
      <c r="C16" s="88" t="s">
        <v>87</v>
      </c>
      <c r="D16" s="86"/>
      <c r="E16" s="86"/>
      <c r="F16" s="86"/>
      <c r="G16" s="86"/>
      <c r="H16" s="89" t="s">
        <v>88</v>
      </c>
      <c r="I16" s="89"/>
      <c r="J16" s="89"/>
      <c r="K16" s="89"/>
      <c r="L16" s="89"/>
      <c r="M16" s="89"/>
    </row>
    <row r="17" spans="1:21" ht="15.75" x14ac:dyDescent="0.25">
      <c r="A17" s="86"/>
      <c r="B17" s="86"/>
      <c r="C17" s="88"/>
      <c r="D17" s="86"/>
      <c r="E17" s="86"/>
      <c r="F17" s="86"/>
      <c r="G17" s="86"/>
      <c r="H17" s="89" t="s">
        <v>89</v>
      </c>
      <c r="I17" s="89"/>
      <c r="J17" s="89"/>
      <c r="K17" s="89"/>
      <c r="L17" s="89"/>
      <c r="M17" s="89"/>
    </row>
    <row r="18" spans="1:21" ht="15.75" x14ac:dyDescent="0.25">
      <c r="A18" s="86"/>
      <c r="B18" s="86"/>
      <c r="C18" s="86"/>
      <c r="D18" s="86"/>
      <c r="E18" s="86"/>
      <c r="F18" s="86"/>
      <c r="G18" s="86"/>
      <c r="H18" s="89" t="s">
        <v>10</v>
      </c>
      <c r="I18" s="89"/>
      <c r="J18" s="89"/>
      <c r="K18" s="89"/>
      <c r="L18" s="89"/>
      <c r="M18" s="89"/>
    </row>
    <row r="19" spans="1:21" ht="15.75" x14ac:dyDescent="0.25">
      <c r="A19" s="86"/>
      <c r="B19" s="86"/>
      <c r="C19" s="86"/>
      <c r="D19" s="86"/>
      <c r="E19" s="86"/>
      <c r="F19" s="86"/>
      <c r="G19" s="86"/>
      <c r="H19" s="89"/>
      <c r="I19" s="89"/>
      <c r="J19" s="89"/>
      <c r="K19" s="89"/>
      <c r="L19" s="89"/>
      <c r="M19" s="89"/>
    </row>
    <row r="20" spans="1:21" ht="15.75" x14ac:dyDescent="0.25">
      <c r="A20" s="86"/>
      <c r="B20" s="86"/>
      <c r="C20" s="128"/>
      <c r="D20" s="128"/>
      <c r="E20" s="128"/>
      <c r="F20" s="128"/>
      <c r="G20" s="86"/>
      <c r="H20" s="90"/>
      <c r="I20" s="89"/>
      <c r="J20" s="89"/>
      <c r="K20" s="89"/>
      <c r="L20" s="89"/>
      <c r="M20" s="89"/>
    </row>
    <row r="21" spans="1:21" ht="15.75" x14ac:dyDescent="0.25">
      <c r="A21" s="86"/>
      <c r="B21" s="86"/>
      <c r="C21" s="128"/>
      <c r="D21" s="128"/>
      <c r="E21" s="128"/>
      <c r="F21" s="128"/>
      <c r="G21" s="86"/>
      <c r="H21" s="89"/>
      <c r="I21" s="89"/>
      <c r="J21" s="89"/>
      <c r="K21" s="89"/>
      <c r="L21" s="89"/>
      <c r="M21" s="89"/>
    </row>
    <row r="22" spans="1:21" ht="15.75" x14ac:dyDescent="0.25">
      <c r="A22" s="86"/>
      <c r="B22" s="91"/>
      <c r="C22" s="128"/>
      <c r="D22" s="128"/>
      <c r="E22" s="128"/>
      <c r="F22" s="128"/>
      <c r="G22" s="91"/>
      <c r="H22" s="92"/>
      <c r="I22" s="89"/>
      <c r="J22" s="89"/>
      <c r="K22" s="89"/>
      <c r="L22" s="89"/>
      <c r="M22" s="89"/>
    </row>
    <row r="23" spans="1:21" ht="15.75" x14ac:dyDescent="0.25">
      <c r="A23" s="86"/>
      <c r="B23" s="91"/>
      <c r="C23" s="128"/>
      <c r="D23" s="128"/>
      <c r="E23" s="128"/>
      <c r="F23" s="128"/>
      <c r="G23" s="91"/>
      <c r="H23" s="91"/>
      <c r="I23" s="86"/>
      <c r="J23" s="86"/>
      <c r="K23" s="86"/>
      <c r="L23" s="86"/>
      <c r="M23" s="86"/>
    </row>
    <row r="24" spans="1:21" ht="15.75" x14ac:dyDescent="0.25">
      <c r="A24" s="86"/>
      <c r="B24" s="86"/>
      <c r="C24" s="128"/>
      <c r="D24" s="128"/>
      <c r="E24" s="128"/>
      <c r="F24" s="128"/>
      <c r="G24" s="86"/>
      <c r="H24" s="86"/>
      <c r="I24" s="86"/>
      <c r="J24" s="86"/>
      <c r="K24" s="86"/>
      <c r="L24" s="86"/>
      <c r="M24" s="86"/>
    </row>
    <row r="25" spans="1:21" ht="25.5" x14ac:dyDescent="0.35">
      <c r="A25" s="86"/>
      <c r="B25" s="86"/>
      <c r="C25" s="128"/>
      <c r="D25" s="129"/>
      <c r="E25" s="129"/>
      <c r="F25" s="129"/>
      <c r="G25" s="93"/>
      <c r="H25" s="93"/>
      <c r="I25" s="93"/>
      <c r="J25" s="93"/>
      <c r="K25" s="93"/>
      <c r="L25" s="93"/>
      <c r="M25" s="93"/>
      <c r="N25" s="94"/>
      <c r="O25" s="94"/>
      <c r="Q25" s="95"/>
      <c r="R25" s="95"/>
      <c r="S25" s="95"/>
      <c r="T25" s="95"/>
      <c r="U25" s="95"/>
    </row>
    <row r="26" spans="1:21" ht="350.25" customHeight="1" x14ac:dyDescent="0.35">
      <c r="A26" s="86"/>
      <c r="B26" s="86"/>
      <c r="C26" s="130" t="s">
        <v>8</v>
      </c>
      <c r="D26" s="131"/>
      <c r="E26" s="131"/>
      <c r="F26" s="131"/>
      <c r="G26" s="131"/>
      <c r="H26" s="131"/>
      <c r="I26" s="131"/>
      <c r="J26" s="131"/>
      <c r="K26" s="93"/>
      <c r="L26" s="93"/>
      <c r="M26" s="93"/>
      <c r="N26" s="94"/>
      <c r="O26" s="94"/>
    </row>
    <row r="27" spans="1:21" ht="25.5" x14ac:dyDescent="0.35">
      <c r="A27" s="86"/>
      <c r="B27" s="86"/>
      <c r="C27" s="86"/>
      <c r="D27" s="93"/>
      <c r="E27" s="93"/>
      <c r="F27" s="93"/>
      <c r="G27" s="93"/>
      <c r="H27" s="93"/>
      <c r="I27" s="93"/>
      <c r="J27" s="93"/>
      <c r="K27" s="93"/>
      <c r="L27" s="93"/>
      <c r="M27" s="93"/>
      <c r="N27" s="94"/>
      <c r="O27" s="94"/>
    </row>
    <row r="28" spans="1:21" ht="25.5" x14ac:dyDescent="0.35">
      <c r="A28" s="86"/>
      <c r="B28" s="86"/>
      <c r="C28" s="86"/>
      <c r="D28" s="93"/>
      <c r="E28" s="93"/>
      <c r="F28" s="93"/>
      <c r="G28" s="93"/>
      <c r="H28" s="93"/>
      <c r="I28" s="93"/>
      <c r="J28" s="93"/>
      <c r="K28" s="93"/>
      <c r="L28" s="93"/>
      <c r="M28" s="93"/>
      <c r="N28" s="94"/>
      <c r="O28" s="94"/>
    </row>
    <row r="29" spans="1:21" ht="25.5" x14ac:dyDescent="0.35">
      <c r="A29" s="86"/>
      <c r="B29" s="86"/>
      <c r="C29" s="86"/>
      <c r="D29" s="93"/>
      <c r="E29" s="93"/>
      <c r="F29" s="93"/>
      <c r="G29" s="93" t="s">
        <v>2</v>
      </c>
      <c r="H29" s="93"/>
      <c r="I29" s="93"/>
      <c r="J29" s="93"/>
      <c r="K29" s="93"/>
      <c r="L29" s="93"/>
      <c r="M29" s="93"/>
      <c r="N29" s="94"/>
      <c r="O29" s="94"/>
    </row>
    <row r="30" spans="1:21" ht="25.5" x14ac:dyDescent="0.35">
      <c r="A30" s="86"/>
      <c r="B30" s="86"/>
      <c r="C30" s="86"/>
      <c r="D30" s="93"/>
      <c r="E30" s="93"/>
      <c r="F30" s="93"/>
      <c r="G30" s="93"/>
      <c r="H30" s="93"/>
      <c r="I30" s="93"/>
      <c r="J30" s="93"/>
      <c r="K30" s="93"/>
      <c r="L30" s="93"/>
      <c r="M30" s="93"/>
      <c r="N30" s="94"/>
      <c r="O30" s="94"/>
    </row>
    <row r="31" spans="1:21" ht="25.5" x14ac:dyDescent="0.35">
      <c r="A31" s="86"/>
      <c r="B31" s="86"/>
      <c r="C31" s="86"/>
      <c r="D31" s="93"/>
      <c r="E31" s="93"/>
      <c r="F31" s="93"/>
      <c r="G31" s="93" t="s">
        <v>2</v>
      </c>
      <c r="H31" s="93"/>
      <c r="I31" s="93"/>
      <c r="J31" s="93"/>
      <c r="K31" s="93"/>
      <c r="L31" s="93"/>
      <c r="M31" s="93"/>
      <c r="N31" s="94"/>
      <c r="O31" s="94"/>
    </row>
    <row r="32" spans="1:21" ht="15.75" x14ac:dyDescent="0.25">
      <c r="A32" s="86"/>
      <c r="B32" s="86"/>
      <c r="C32" s="86"/>
      <c r="D32" s="86"/>
      <c r="E32" s="86"/>
      <c r="F32" s="86"/>
      <c r="G32" s="86"/>
      <c r="H32" s="86"/>
      <c r="I32" s="86"/>
      <c r="J32" s="86"/>
      <c r="K32" s="86"/>
      <c r="L32" s="86"/>
      <c r="M32" s="86"/>
    </row>
    <row r="33" spans="1:13" ht="15.75" x14ac:dyDescent="0.25">
      <c r="A33" s="86"/>
      <c r="B33" s="86"/>
      <c r="C33" s="86"/>
      <c r="D33" s="86"/>
      <c r="E33" s="86"/>
      <c r="F33" s="86"/>
      <c r="G33" s="86"/>
      <c r="H33" s="86"/>
      <c r="I33" s="86"/>
      <c r="J33" s="86"/>
      <c r="K33" s="86"/>
      <c r="L33" s="86"/>
      <c r="M33" s="86"/>
    </row>
    <row r="34" spans="1:13" ht="15.75" x14ac:dyDescent="0.25">
      <c r="A34" s="86"/>
      <c r="B34" s="86"/>
      <c r="C34" s="86"/>
      <c r="D34" s="86"/>
      <c r="E34" s="86"/>
      <c r="F34" s="86"/>
      <c r="G34" s="86"/>
      <c r="H34" s="86"/>
      <c r="I34" s="86"/>
      <c r="J34" s="86"/>
      <c r="K34" s="86"/>
      <c r="L34" s="86"/>
      <c r="M34" s="86"/>
    </row>
    <row r="35" spans="1:13" ht="15.75" x14ac:dyDescent="0.25">
      <c r="A35" s="86"/>
      <c r="B35" s="86"/>
      <c r="C35" s="86"/>
      <c r="D35" s="86"/>
      <c r="E35" s="86"/>
      <c r="F35" s="86"/>
      <c r="G35" s="86"/>
      <c r="H35" s="86"/>
      <c r="I35" s="86"/>
      <c r="J35" s="86"/>
      <c r="K35" s="86"/>
      <c r="L35" s="86"/>
      <c r="M35" s="86"/>
    </row>
    <row r="36" spans="1:13" ht="15.75" x14ac:dyDescent="0.25">
      <c r="A36" s="86"/>
      <c r="B36" s="86"/>
      <c r="C36" s="86"/>
      <c r="D36" s="86"/>
      <c r="E36" s="86"/>
      <c r="F36" s="86"/>
      <c r="G36" s="86"/>
      <c r="H36" s="86"/>
      <c r="I36" s="86"/>
      <c r="J36" s="86"/>
      <c r="K36" s="86"/>
      <c r="L36" s="86"/>
      <c r="M36" s="86"/>
    </row>
    <row r="37" spans="1:13" ht="15.75" x14ac:dyDescent="0.25">
      <c r="A37" s="86"/>
      <c r="B37" s="86"/>
      <c r="C37" s="86"/>
      <c r="D37" s="86"/>
      <c r="E37" s="86"/>
      <c r="F37" s="86"/>
      <c r="G37" s="86"/>
      <c r="H37" s="86"/>
      <c r="I37" s="86"/>
      <c r="J37" s="86"/>
      <c r="K37" s="86"/>
      <c r="L37" s="86"/>
      <c r="M37" s="86"/>
    </row>
    <row r="38" spans="1:13" ht="15.75" x14ac:dyDescent="0.25">
      <c r="A38" s="86"/>
      <c r="B38" s="86"/>
      <c r="C38" s="86"/>
      <c r="D38" s="86"/>
      <c r="E38" s="86"/>
      <c r="F38" s="86"/>
      <c r="G38" s="86"/>
      <c r="H38" s="86"/>
      <c r="I38" s="86"/>
      <c r="J38" s="86"/>
      <c r="K38" s="86"/>
      <c r="L38" s="86"/>
      <c r="M38" s="86"/>
    </row>
    <row r="39" spans="1:13" ht="15.75" x14ac:dyDescent="0.25">
      <c r="A39" s="86"/>
      <c r="B39" s="86"/>
      <c r="C39" s="86"/>
      <c r="D39" s="86"/>
      <c r="E39" s="86"/>
      <c r="F39" s="86"/>
      <c r="G39" s="86"/>
      <c r="H39" s="86"/>
      <c r="I39" s="86"/>
      <c r="J39" s="86"/>
      <c r="K39" s="86"/>
      <c r="L39" s="86"/>
      <c r="M39" s="86"/>
    </row>
    <row r="61" spans="20:22" ht="15" hidden="1" customHeight="1" x14ac:dyDescent="0.2">
      <c r="T61" s="85">
        <v>2037</v>
      </c>
      <c r="U61" s="85">
        <v>2049</v>
      </c>
    </row>
    <row r="62" spans="20:22" ht="15" customHeight="1" x14ac:dyDescent="0.2">
      <c r="V62" s="85">
        <f>SUM(F62:U62)</f>
        <v>0</v>
      </c>
    </row>
    <row r="63" spans="20:22" ht="15" customHeight="1" x14ac:dyDescent="0.2">
      <c r="T63" s="8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5" t="s">
        <v>7</v>
      </c>
    </row>
    <row r="244" spans="5:16" ht="15" hidden="1" customHeight="1" x14ac:dyDescent="0.2">
      <c r="E244" s="85" t="s">
        <v>7</v>
      </c>
      <c r="I244" s="85">
        <v>3249999.6</v>
      </c>
      <c r="P244" s="83">
        <v>9952435.5480599999</v>
      </c>
    </row>
    <row r="245" spans="5:16" ht="15" hidden="1" customHeight="1" x14ac:dyDescent="0.2">
      <c r="I245" s="85">
        <v>3249999.4</v>
      </c>
      <c r="P245" s="84">
        <v>15023661.187726401</v>
      </c>
    </row>
    <row r="246" spans="5:16" ht="15" hidden="1" customHeight="1" x14ac:dyDescent="0.2">
      <c r="I246" s="85">
        <v>3249998.8</v>
      </c>
      <c r="P246" s="83">
        <v>2709436.3214406003</v>
      </c>
    </row>
    <row r="247" spans="5:16" ht="15" hidden="1" customHeight="1" x14ac:dyDescent="0.2">
      <c r="I247" s="85">
        <v>1799999.9</v>
      </c>
      <c r="P247" s="84">
        <v>3105741.2023946005</v>
      </c>
    </row>
    <row r="248" spans="5:16" ht="15" hidden="1" customHeight="1" x14ac:dyDescent="0.2">
      <c r="I248" s="85">
        <v>8580675.1999999993</v>
      </c>
      <c r="P248" s="96">
        <v>101305941.57524356</v>
      </c>
    </row>
    <row r="249" spans="5:16" ht="15" hidden="1" customHeight="1" x14ac:dyDescent="0.2">
      <c r="I249" s="85">
        <v>3249999.4</v>
      </c>
    </row>
    <row r="250" spans="5:16" ht="15" hidden="1" customHeight="1" x14ac:dyDescent="0.2">
      <c r="I250" s="85">
        <v>3249998.8</v>
      </c>
    </row>
    <row r="251" spans="5:16" ht="15" hidden="1" customHeight="1" x14ac:dyDescent="0.2">
      <c r="I251" s="85">
        <v>4249999</v>
      </c>
    </row>
    <row r="252" spans="5:16" ht="15" hidden="1" customHeight="1" x14ac:dyDescent="0.2">
      <c r="I252" s="85">
        <v>3849999.7</v>
      </c>
    </row>
    <row r="253" spans="5:16" ht="15" hidden="1" customHeight="1" x14ac:dyDescent="0.2">
      <c r="I253" s="85">
        <v>5510803.9000000004</v>
      </c>
    </row>
    <row r="254" spans="5:16" ht="15" hidden="1" customHeight="1" x14ac:dyDescent="0.2">
      <c r="I254" s="85">
        <v>14610763.4</v>
      </c>
    </row>
    <row r="255" spans="5:16" ht="15" hidden="1" customHeight="1" x14ac:dyDescent="0.2">
      <c r="I255" s="85">
        <v>33484935.699999999</v>
      </c>
    </row>
    <row r="256" spans="5:16" ht="15" hidden="1" customHeight="1" x14ac:dyDescent="0.2">
      <c r="I256" s="85">
        <v>26889987.199999999</v>
      </c>
    </row>
    <row r="257" spans="9:9" ht="15" hidden="1" customHeight="1" x14ac:dyDescent="0.2">
      <c r="I257" s="85">
        <v>17806924.5</v>
      </c>
    </row>
    <row r="258" spans="9:9" ht="15" hidden="1" customHeight="1" x14ac:dyDescent="0.2">
      <c r="I258" s="85">
        <v>28778993.899999999</v>
      </c>
    </row>
    <row r="259" spans="9:9" ht="15" hidden="1" customHeight="1" x14ac:dyDescent="0.2">
      <c r="I259" s="85">
        <v>27422931.5</v>
      </c>
    </row>
    <row r="260" spans="9:9" ht="15" hidden="1" customHeight="1" x14ac:dyDescent="0.2">
      <c r="I260" s="85">
        <v>17395463.5</v>
      </c>
    </row>
    <row r="261" spans="9:9" ht="15" hidden="1" customHeight="1" x14ac:dyDescent="0.2">
      <c r="I261" s="85">
        <v>18114035.600000001</v>
      </c>
    </row>
    <row r="262" spans="9:9" ht="15" hidden="1" customHeight="1" x14ac:dyDescent="0.2">
      <c r="I262" s="85">
        <v>6498129.2999999998</v>
      </c>
    </row>
    <row r="263" spans="9:9" ht="15" hidden="1" customHeight="1" x14ac:dyDescent="0.2"/>
    <row r="264" spans="9:9" ht="15" hidden="1" customHeight="1" x14ac:dyDescent="0.2">
      <c r="I264" s="85">
        <v>10111439.506208699</v>
      </c>
    </row>
    <row r="265" spans="9:9" ht="15" hidden="1" customHeight="1" x14ac:dyDescent="0.2">
      <c r="I265" s="85">
        <v>20019978.585344199</v>
      </c>
    </row>
    <row r="266" spans="9:9" ht="15" hidden="1" customHeight="1" x14ac:dyDescent="0.2">
      <c r="I266" s="85">
        <v>22782912.910363846</v>
      </c>
    </row>
    <row r="267" spans="9:9" ht="15" hidden="1" customHeight="1" x14ac:dyDescent="0.2">
      <c r="I267" s="85">
        <v>10244721.498964999</v>
      </c>
    </row>
    <row r="268" spans="9:9" ht="15" hidden="1" customHeight="1" x14ac:dyDescent="0.2">
      <c r="I268" s="85">
        <v>11052727.5840664</v>
      </c>
    </row>
    <row r="269" spans="9:9" ht="15" hidden="1" customHeight="1" x14ac:dyDescent="0.2">
      <c r="I269" s="85">
        <v>28778993.899999999</v>
      </c>
    </row>
    <row r="270" spans="9:9" ht="15" hidden="1" customHeight="1" x14ac:dyDescent="0.2">
      <c r="I270" s="85">
        <v>27422931.5</v>
      </c>
    </row>
    <row r="271" spans="9:9" ht="15" hidden="1" customHeight="1" x14ac:dyDescent="0.2">
      <c r="I271" s="85">
        <v>17395463.5</v>
      </c>
    </row>
    <row r="272" spans="9:9" ht="15" hidden="1" customHeight="1" x14ac:dyDescent="0.2">
      <c r="I272" s="85">
        <v>18114035.600000001</v>
      </c>
    </row>
    <row r="273" spans="9:9" ht="15" hidden="1" customHeight="1" x14ac:dyDescent="0.2">
      <c r="I273" s="85">
        <v>6498129.2999999998</v>
      </c>
    </row>
    <row r="274" spans="9:9" ht="15" hidden="1" customHeight="1" x14ac:dyDescent="0.2">
      <c r="I274" s="85">
        <v>27121131.824958544</v>
      </c>
    </row>
    <row r="275" spans="9:9" ht="15" hidden="1" customHeight="1" x14ac:dyDescent="0.2">
      <c r="I275" s="85">
        <v>10452837.70717</v>
      </c>
    </row>
    <row r="276" spans="9:9" ht="15" hidden="1" customHeight="1" x14ac:dyDescent="0.2">
      <c r="I276" s="85">
        <v>12514023.707993802</v>
      </c>
    </row>
    <row r="277" spans="9:9" ht="15" hidden="1" customHeight="1" x14ac:dyDescent="0.2">
      <c r="I277" s="8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69"/>
  <sheetViews>
    <sheetView view="pageBreakPreview" topLeftCell="F17" zoomScale="40" zoomScaleNormal="10" zoomScaleSheetLayoutView="40" workbookViewId="0">
      <selection activeCell="K25" sqref="K25"/>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44057</v>
      </c>
      <c r="E6" s="15"/>
      <c r="F6" s="2"/>
      <c r="G6" s="2"/>
      <c r="H6" s="2"/>
      <c r="I6" s="2"/>
      <c r="J6" s="16" t="s">
        <v>0</v>
      </c>
      <c r="K6" s="17">
        <v>274.62369999999999</v>
      </c>
      <c r="L6" s="16" t="s">
        <v>1</v>
      </c>
      <c r="M6" s="18">
        <v>3767.05</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46" t="s">
        <v>26</v>
      </c>
      <c r="R7" s="146"/>
      <c r="S7" s="146"/>
      <c r="T7" s="146"/>
      <c r="U7" s="146"/>
      <c r="V7" s="2"/>
    </row>
    <row r="8" spans="2:24" ht="42" customHeight="1" thickTop="1" thickBot="1" x14ac:dyDescent="0.25">
      <c r="B8" s="147" t="s">
        <v>27</v>
      </c>
      <c r="C8" s="147"/>
      <c r="D8" s="148" t="s">
        <v>29</v>
      </c>
      <c r="E8" s="148"/>
      <c r="F8" s="22">
        <v>44083</v>
      </c>
      <c r="G8" s="23"/>
      <c r="H8" s="24">
        <v>1</v>
      </c>
      <c r="I8" s="25">
        <v>0</v>
      </c>
      <c r="J8" s="26">
        <v>4404999.7</v>
      </c>
      <c r="K8" s="27">
        <v>0</v>
      </c>
      <c r="L8" s="27">
        <v>2.605E-2</v>
      </c>
      <c r="M8" s="101">
        <v>99.816999999999993</v>
      </c>
      <c r="N8" s="28">
        <v>7.1232876712328766E-2</v>
      </c>
      <c r="O8" s="28">
        <v>7.1232876712328766E-2</v>
      </c>
      <c r="P8" s="2"/>
      <c r="Q8" s="2"/>
      <c r="R8" s="2"/>
      <c r="S8" s="2"/>
      <c r="T8" s="2"/>
      <c r="U8" s="2"/>
      <c r="V8" s="2"/>
    </row>
    <row r="9" spans="2:24" ht="42" customHeight="1" thickTop="1" thickBot="1" x14ac:dyDescent="0.25">
      <c r="B9" s="147"/>
      <c r="C9" s="147"/>
      <c r="D9" s="149"/>
      <c r="E9" s="149"/>
      <c r="F9" s="29">
        <v>44174</v>
      </c>
      <c r="G9" s="30"/>
      <c r="H9" s="31">
        <v>1</v>
      </c>
      <c r="I9" s="32">
        <v>0</v>
      </c>
      <c r="J9" s="33">
        <v>3849999.7</v>
      </c>
      <c r="K9" s="34">
        <v>0</v>
      </c>
      <c r="L9" s="34">
        <v>2.2409999999999999E-2</v>
      </c>
      <c r="M9" s="100">
        <v>99.292000000000002</v>
      </c>
      <c r="N9" s="35">
        <v>0.32054794520547947</v>
      </c>
      <c r="O9" s="35">
        <v>0.32054794520547947</v>
      </c>
      <c r="P9" s="2"/>
      <c r="Q9" s="2"/>
      <c r="R9" s="2"/>
      <c r="S9" s="2"/>
      <c r="T9" s="2"/>
      <c r="U9" s="2"/>
      <c r="V9" s="2"/>
    </row>
    <row r="10" spans="2:24" ht="42" customHeight="1" thickTop="1" thickBot="1" x14ac:dyDescent="0.25">
      <c r="B10" s="147"/>
      <c r="C10" s="147"/>
      <c r="D10" s="149"/>
      <c r="E10" s="149"/>
      <c r="F10" s="22">
        <v>44264</v>
      </c>
      <c r="G10" s="23"/>
      <c r="H10" s="24">
        <v>1</v>
      </c>
      <c r="I10" s="36">
        <v>0</v>
      </c>
      <c r="J10" s="26">
        <v>2849999.9</v>
      </c>
      <c r="K10" s="27">
        <v>0</v>
      </c>
      <c r="L10" s="27">
        <v>2.1860000000000001E-2</v>
      </c>
      <c r="M10" s="101">
        <v>98.781000000000006</v>
      </c>
      <c r="N10" s="28">
        <v>0.56712328767123288</v>
      </c>
      <c r="O10" s="28">
        <v>0.56712328767123288</v>
      </c>
      <c r="P10" s="37"/>
      <c r="Q10" s="2"/>
      <c r="R10" s="2"/>
      <c r="S10" s="2"/>
      <c r="T10" s="2"/>
      <c r="U10" s="2"/>
      <c r="V10" s="2"/>
    </row>
    <row r="11" spans="2:24" ht="42" customHeight="1" thickTop="1" thickBot="1" x14ac:dyDescent="0.25">
      <c r="B11" s="147"/>
      <c r="C11" s="147"/>
      <c r="D11" s="150"/>
      <c r="E11" s="150"/>
      <c r="F11" s="29">
        <v>44355</v>
      </c>
      <c r="G11" s="30"/>
      <c r="H11" s="31">
        <v>1</v>
      </c>
      <c r="I11" s="32">
        <v>0</v>
      </c>
      <c r="J11" s="33">
        <v>2499999.9</v>
      </c>
      <c r="K11" s="34">
        <v>0.11111111604938294</v>
      </c>
      <c r="L11" s="34">
        <v>2.3109999999999999E-2</v>
      </c>
      <c r="M11" s="100">
        <v>98.152000000000001</v>
      </c>
      <c r="N11" s="35">
        <v>0.81643835616438354</v>
      </c>
      <c r="O11" s="35">
        <v>0.81643835616438354</v>
      </c>
      <c r="P11" s="2"/>
      <c r="Q11" s="2"/>
      <c r="R11" s="2"/>
      <c r="S11" s="2"/>
      <c r="T11" s="2"/>
      <c r="U11" s="2"/>
      <c r="V11" s="2"/>
    </row>
    <row r="12" spans="2:24" ht="42" customHeight="1" thickTop="1" thickBot="1" x14ac:dyDescent="0.25">
      <c r="B12" s="147"/>
      <c r="C12" s="147"/>
      <c r="D12" s="151" t="s">
        <v>30</v>
      </c>
      <c r="E12" s="151"/>
      <c r="F12" s="151"/>
      <c r="G12" s="151"/>
      <c r="H12" s="151"/>
      <c r="I12" s="151"/>
      <c r="J12" s="38">
        <v>13604999.200000001</v>
      </c>
      <c r="K12" s="39"/>
      <c r="L12" s="40"/>
      <c r="M12" s="40"/>
      <c r="N12" s="41">
        <v>0.38260108205978172</v>
      </c>
      <c r="O12" s="41">
        <v>0.38260108205978172</v>
      </c>
      <c r="P12" s="2"/>
      <c r="Q12" s="2"/>
      <c r="R12" s="2"/>
      <c r="S12" s="2"/>
      <c r="T12" s="2"/>
      <c r="U12" s="2"/>
      <c r="V12" s="2"/>
    </row>
    <row r="13" spans="2:24" ht="42" customHeight="1" thickTop="1" thickBot="1" x14ac:dyDescent="0.25">
      <c r="B13" s="147"/>
      <c r="C13" s="147"/>
      <c r="D13" s="142" t="s">
        <v>57</v>
      </c>
      <c r="E13" s="143"/>
      <c r="F13" s="29">
        <v>44685</v>
      </c>
      <c r="G13" s="30" t="s">
        <v>2</v>
      </c>
      <c r="H13" s="31">
        <v>10</v>
      </c>
      <c r="I13" s="32">
        <v>7.0000000000000007E-2</v>
      </c>
      <c r="J13" s="33">
        <v>33486459.399999999</v>
      </c>
      <c r="K13" s="34">
        <v>0</v>
      </c>
      <c r="L13" s="34">
        <v>2.7229999999999997E-2</v>
      </c>
      <c r="M13" s="100">
        <v>107.07599999999999</v>
      </c>
      <c r="N13" s="35">
        <v>1.7205479452054795</v>
      </c>
      <c r="O13" s="35">
        <v>1.6575777062339916</v>
      </c>
      <c r="P13" s="2"/>
      <c r="Q13" s="2"/>
      <c r="R13" s="2"/>
      <c r="S13" s="2"/>
      <c r="T13" s="2"/>
      <c r="U13" s="2"/>
      <c r="V13" s="2"/>
    </row>
    <row r="14" spans="2:24" ht="42" customHeight="1" thickTop="1" thickBot="1" x14ac:dyDescent="0.25">
      <c r="B14" s="147"/>
      <c r="C14" s="147"/>
      <c r="D14" s="144"/>
      <c r="E14" s="145"/>
      <c r="F14" s="22">
        <v>45497</v>
      </c>
      <c r="G14" s="23" t="s">
        <v>2</v>
      </c>
      <c r="H14" s="24">
        <v>16</v>
      </c>
      <c r="I14" s="25">
        <v>0.1</v>
      </c>
      <c r="J14" s="26">
        <v>25779227.5</v>
      </c>
      <c r="K14" s="27">
        <v>0</v>
      </c>
      <c r="L14" s="27">
        <v>3.6319999999999998E-2</v>
      </c>
      <c r="M14" s="101">
        <v>122.997</v>
      </c>
      <c r="N14" s="28">
        <v>3.9452054794520546</v>
      </c>
      <c r="O14" s="28">
        <v>3.4838408377847925</v>
      </c>
      <c r="P14" s="2"/>
      <c r="Q14" s="2"/>
      <c r="R14" s="2"/>
      <c r="S14" s="2"/>
      <c r="T14" s="2"/>
      <c r="U14" s="2"/>
      <c r="V14" s="37"/>
    </row>
    <row r="15" spans="2:24" ht="42" customHeight="1" thickTop="1" thickBot="1" x14ac:dyDescent="0.25">
      <c r="B15" s="147"/>
      <c r="C15" s="147"/>
      <c r="D15" s="144"/>
      <c r="E15" s="145"/>
      <c r="F15" s="29">
        <v>45987</v>
      </c>
      <c r="G15" s="30" t="s">
        <v>2</v>
      </c>
      <c r="H15" s="31">
        <v>8</v>
      </c>
      <c r="I15" s="32">
        <v>6.25E-2</v>
      </c>
      <c r="J15" s="33">
        <v>19952831.899999999</v>
      </c>
      <c r="K15" s="34">
        <v>0</v>
      </c>
      <c r="L15" s="34">
        <v>4.2630000000000001E-2</v>
      </c>
      <c r="M15" s="100">
        <v>109.203</v>
      </c>
      <c r="N15" s="35">
        <v>5.2876712328767121</v>
      </c>
      <c r="O15" s="35">
        <v>4.5102827677049699</v>
      </c>
      <c r="P15" s="2"/>
      <c r="Q15" s="2"/>
      <c r="R15" s="2"/>
      <c r="S15" s="2"/>
      <c r="T15" s="2"/>
      <c r="U15" s="2"/>
      <c r="V15" s="37"/>
    </row>
    <row r="16" spans="2:24" ht="42" customHeight="1" thickTop="1" thickBot="1" x14ac:dyDescent="0.25">
      <c r="B16" s="147"/>
      <c r="C16" s="147"/>
      <c r="D16" s="144"/>
      <c r="E16" s="145"/>
      <c r="F16" s="22">
        <v>46260</v>
      </c>
      <c r="G16" s="23" t="s">
        <v>2</v>
      </c>
      <c r="H16" s="24">
        <v>15</v>
      </c>
      <c r="I16" s="25">
        <v>7.4999999999999997E-2</v>
      </c>
      <c r="J16" s="26">
        <v>28778993.899999999</v>
      </c>
      <c r="K16" s="27">
        <v>0</v>
      </c>
      <c r="L16" s="27">
        <v>4.6580000000000003E-2</v>
      </c>
      <c r="M16" s="101">
        <v>114.649</v>
      </c>
      <c r="N16" s="28">
        <v>6.0356164383561648</v>
      </c>
      <c r="O16" s="28">
        <v>4.8315937205831627</v>
      </c>
      <c r="P16" s="2"/>
      <c r="S16" s="2"/>
      <c r="T16" s="2"/>
      <c r="U16" s="2"/>
      <c r="V16" s="2"/>
      <c r="W16" s="42"/>
    </row>
    <row r="17" spans="2:23" ht="42" customHeight="1" thickTop="1" thickBot="1" x14ac:dyDescent="0.25">
      <c r="B17" s="147"/>
      <c r="C17" s="147"/>
      <c r="D17" s="144"/>
      <c r="E17" s="145"/>
      <c r="F17" s="29">
        <v>46694</v>
      </c>
      <c r="G17" s="30" t="s">
        <v>2</v>
      </c>
      <c r="H17" s="31">
        <v>8</v>
      </c>
      <c r="I17" s="32">
        <v>5.7500000000000002E-2</v>
      </c>
      <c r="J17" s="33">
        <v>10664624.1</v>
      </c>
      <c r="K17" s="34">
        <v>4.7511852132828006E-2</v>
      </c>
      <c r="L17" s="34">
        <v>5.1089999999999997E-2</v>
      </c>
      <c r="M17" s="100">
        <v>103.768</v>
      </c>
      <c r="N17" s="35">
        <v>7.2246575342465755</v>
      </c>
      <c r="O17" s="35">
        <v>5.8827604266120934</v>
      </c>
      <c r="P17" s="2"/>
      <c r="Q17" s="152" t="s">
        <v>31</v>
      </c>
      <c r="R17" s="153"/>
      <c r="S17" s="43"/>
      <c r="T17" s="44">
        <v>13604999.200000001</v>
      </c>
      <c r="U17" s="45">
        <v>4.1000561106123469E-2</v>
      </c>
      <c r="V17" s="2"/>
      <c r="W17" s="42"/>
    </row>
    <row r="18" spans="2:23" ht="42" customHeight="1" thickTop="1" thickBot="1" x14ac:dyDescent="0.25">
      <c r="B18" s="147"/>
      <c r="C18" s="147"/>
      <c r="D18" s="144"/>
      <c r="E18" s="145"/>
      <c r="F18" s="22">
        <v>46871</v>
      </c>
      <c r="G18" s="23" t="s">
        <v>2</v>
      </c>
      <c r="H18" s="24">
        <v>16</v>
      </c>
      <c r="I18" s="25">
        <v>0.06</v>
      </c>
      <c r="J18" s="26">
        <v>31116142.199999999</v>
      </c>
      <c r="K18" s="27">
        <v>0</v>
      </c>
      <c r="L18" s="27">
        <v>5.2260000000000001E-2</v>
      </c>
      <c r="M18" s="101">
        <v>104.774</v>
      </c>
      <c r="N18" s="28">
        <v>7.7095890410958905</v>
      </c>
      <c r="O18" s="28">
        <v>6.3250305714806023</v>
      </c>
      <c r="P18" s="2"/>
      <c r="Q18" s="154" t="s">
        <v>32</v>
      </c>
      <c r="R18" s="155"/>
      <c r="S18" s="46"/>
      <c r="T18" s="47">
        <v>209909574.39999995</v>
      </c>
      <c r="U18" s="98">
        <v>0.63259175582660587</v>
      </c>
      <c r="V18" s="2"/>
      <c r="W18" s="42"/>
    </row>
    <row r="19" spans="2:23" ht="42" customHeight="1" thickTop="1" thickBot="1" x14ac:dyDescent="0.25">
      <c r="B19" s="147"/>
      <c r="C19" s="147"/>
      <c r="D19" s="144"/>
      <c r="E19" s="145"/>
      <c r="F19" s="29">
        <v>47744</v>
      </c>
      <c r="G19" s="30" t="s">
        <v>2</v>
      </c>
      <c r="H19" s="31">
        <v>16</v>
      </c>
      <c r="I19" s="32">
        <v>7.7499999999999999E-2</v>
      </c>
      <c r="J19" s="33">
        <v>19949055.699999999</v>
      </c>
      <c r="K19" s="34">
        <v>0</v>
      </c>
      <c r="L19" s="34">
        <v>5.7939999999999998E-2</v>
      </c>
      <c r="M19" s="100">
        <v>114.623</v>
      </c>
      <c r="N19" s="35">
        <v>10.101369863013698</v>
      </c>
      <c r="O19" s="35">
        <v>7.1220408076974593</v>
      </c>
      <c r="P19" s="2"/>
      <c r="Q19" s="49" t="s">
        <v>33</v>
      </c>
      <c r="R19" s="43"/>
      <c r="S19" s="43"/>
      <c r="T19" s="44">
        <v>108310133.98840629</v>
      </c>
      <c r="U19" s="45">
        <v>0.32640768306727075</v>
      </c>
      <c r="V19" s="2"/>
    </row>
    <row r="20" spans="2:23" ht="42" customHeight="1" thickTop="1" thickBot="1" x14ac:dyDescent="0.25">
      <c r="B20" s="147"/>
      <c r="C20" s="147"/>
      <c r="D20" s="144"/>
      <c r="E20" s="145"/>
      <c r="F20" s="22">
        <v>48395</v>
      </c>
      <c r="G20" s="23" t="s">
        <v>2</v>
      </c>
      <c r="H20" s="24">
        <v>16</v>
      </c>
      <c r="I20" s="25">
        <v>7.0000000000000007E-2</v>
      </c>
      <c r="J20" s="26">
        <v>21570611.699999999</v>
      </c>
      <c r="K20" s="27">
        <v>0</v>
      </c>
      <c r="L20" s="27">
        <v>6.3250000000000001E-2</v>
      </c>
      <c r="M20" s="101">
        <v>105.495</v>
      </c>
      <c r="N20" s="28">
        <v>11.884931506849314</v>
      </c>
      <c r="O20" s="28">
        <v>8.4770881099744901</v>
      </c>
      <c r="P20" s="2"/>
      <c r="Q20" s="50" t="s">
        <v>34</v>
      </c>
      <c r="R20" s="50"/>
      <c r="S20" s="50"/>
      <c r="T20" s="51">
        <v>331824707.58840621</v>
      </c>
      <c r="U20" s="52">
        <v>1</v>
      </c>
      <c r="V20" s="2"/>
      <c r="W20" s="53"/>
    </row>
    <row r="21" spans="2:23" ht="42" customHeight="1" thickTop="1" thickBot="1" x14ac:dyDescent="0.25">
      <c r="B21" s="147"/>
      <c r="C21" s="147"/>
      <c r="D21" s="144"/>
      <c r="E21" s="145"/>
      <c r="F21" s="29">
        <v>49235</v>
      </c>
      <c r="G21" s="30" t="s">
        <v>2</v>
      </c>
      <c r="H21" s="31">
        <v>16</v>
      </c>
      <c r="I21" s="32">
        <v>7.2499999999999995E-2</v>
      </c>
      <c r="J21" s="33">
        <v>18611628</v>
      </c>
      <c r="K21" s="34">
        <v>2.2469283006827365E-2</v>
      </c>
      <c r="L21" s="34">
        <v>6.5369999999999998E-2</v>
      </c>
      <c r="M21" s="100">
        <v>106.42700000000001</v>
      </c>
      <c r="N21" s="35">
        <v>14.186301369863013</v>
      </c>
      <c r="O21" s="35">
        <v>8.9709184689045003</v>
      </c>
      <c r="P21" s="2"/>
      <c r="Q21" s="54"/>
      <c r="R21" s="54"/>
      <c r="S21" s="54"/>
      <c r="T21" s="55"/>
      <c r="U21" s="56"/>
      <c r="V21" s="2"/>
      <c r="W21" s="53"/>
    </row>
    <row r="22" spans="2:23" ht="42" customHeight="1" thickTop="1" thickBot="1" x14ac:dyDescent="0.25">
      <c r="B22" s="147"/>
      <c r="C22" s="147"/>
      <c r="D22" s="156" t="s">
        <v>35</v>
      </c>
      <c r="E22" s="156"/>
      <c r="F22" s="156"/>
      <c r="G22" s="156"/>
      <c r="H22" s="156"/>
      <c r="I22" s="156"/>
      <c r="J22" s="38">
        <v>209909574.39999995</v>
      </c>
      <c r="K22" s="39"/>
      <c r="L22" s="40"/>
      <c r="M22" s="40"/>
      <c r="N22" s="41">
        <v>7.0381330572938543</v>
      </c>
      <c r="O22" s="41">
        <v>5.3632798732942764</v>
      </c>
      <c r="P22" s="103"/>
      <c r="Q22" s="166"/>
      <c r="R22" s="166"/>
      <c r="S22" s="166"/>
      <c r="T22" s="166"/>
      <c r="U22" s="167"/>
      <c r="V22" s="103"/>
      <c r="W22" s="53"/>
    </row>
    <row r="23" spans="2:23" ht="42" customHeight="1" thickTop="1" thickBot="1" x14ac:dyDescent="0.25">
      <c r="B23" s="147"/>
      <c r="C23" s="147"/>
      <c r="D23" s="142" t="s">
        <v>3</v>
      </c>
      <c r="E23" s="143"/>
      <c r="F23" s="29">
        <v>44265</v>
      </c>
      <c r="G23" s="30" t="s">
        <v>2</v>
      </c>
      <c r="H23" s="31">
        <v>10</v>
      </c>
      <c r="I23" s="32">
        <v>3.5000000000000003E-2</v>
      </c>
      <c r="J23" s="33">
        <v>9696519.3297245</v>
      </c>
      <c r="K23" s="34">
        <v>-9.8219784593094809E-4</v>
      </c>
      <c r="L23" s="34">
        <v>1.1009999999999999E-2</v>
      </c>
      <c r="M23" s="100">
        <v>101.351</v>
      </c>
      <c r="N23" s="35">
        <v>0.56986301369863013</v>
      </c>
      <c r="O23" s="35">
        <v>0.56986301369863002</v>
      </c>
      <c r="P23" s="77"/>
      <c r="Q23" s="168"/>
      <c r="R23" s="168"/>
      <c r="S23" s="168"/>
      <c r="T23" s="168"/>
      <c r="U23" s="168"/>
      <c r="V23" s="103"/>
      <c r="W23" s="53"/>
    </row>
    <row r="24" spans="2:23" ht="42" customHeight="1" thickTop="1" thickBot="1" x14ac:dyDescent="0.25">
      <c r="B24" s="147"/>
      <c r="C24" s="147"/>
      <c r="D24" s="144"/>
      <c r="E24" s="145"/>
      <c r="F24" s="22">
        <v>44980</v>
      </c>
      <c r="G24" s="23" t="s">
        <v>2</v>
      </c>
      <c r="H24" s="24">
        <v>17</v>
      </c>
      <c r="I24" s="25">
        <v>4.7500000000000001E-2</v>
      </c>
      <c r="J24" s="26">
        <v>28624323.763127871</v>
      </c>
      <c r="K24" s="27">
        <v>-9.8219784593087567E-4</v>
      </c>
      <c r="L24" s="27">
        <v>1.3610000000000001E-2</v>
      </c>
      <c r="M24" s="101">
        <v>108.36199999999999</v>
      </c>
      <c r="N24" s="28">
        <v>2.5287671232876714</v>
      </c>
      <c r="O24" s="28">
        <v>2.3986734732875417</v>
      </c>
      <c r="P24" s="169"/>
      <c r="Q24" s="103"/>
      <c r="R24" s="103"/>
      <c r="S24" s="103"/>
      <c r="T24" s="103"/>
      <c r="U24" s="103"/>
      <c r="V24" s="103"/>
    </row>
    <row r="25" spans="2:23" ht="42" customHeight="1" thickTop="1" thickBot="1" x14ac:dyDescent="0.25">
      <c r="B25" s="147"/>
      <c r="C25" s="147"/>
      <c r="D25" s="144"/>
      <c r="E25" s="145"/>
      <c r="F25" s="29">
        <v>45784</v>
      </c>
      <c r="G25" s="30" t="s">
        <v>2</v>
      </c>
      <c r="H25" s="31">
        <v>11</v>
      </c>
      <c r="I25" s="32">
        <v>3.5000000000000003E-2</v>
      </c>
      <c r="J25" s="33">
        <v>10783909.720415</v>
      </c>
      <c r="K25" s="34">
        <v>-9.821978459311619E-4</v>
      </c>
      <c r="L25" s="34">
        <v>1.6799999999999999E-2</v>
      </c>
      <c r="M25" s="100">
        <v>108.203</v>
      </c>
      <c r="N25" s="35">
        <v>4.7315068493150685</v>
      </c>
      <c r="O25" s="35">
        <v>4.4171707983610577</v>
      </c>
      <c r="P25" s="170"/>
      <c r="Q25" s="103"/>
      <c r="R25" s="103"/>
      <c r="S25" s="103"/>
      <c r="T25" s="103"/>
      <c r="U25" s="103"/>
      <c r="V25" s="103"/>
    </row>
    <row r="26" spans="2:23" ht="42" customHeight="1" thickTop="1" thickBot="1" x14ac:dyDescent="0.25">
      <c r="B26" s="147"/>
      <c r="C26" s="147"/>
      <c r="D26" s="144"/>
      <c r="E26" s="145"/>
      <c r="F26" s="22">
        <v>46463</v>
      </c>
      <c r="G26" s="23" t="s">
        <v>2</v>
      </c>
      <c r="H26" s="24">
        <v>11</v>
      </c>
      <c r="I26" s="25">
        <v>3.3000000000000002E-2</v>
      </c>
      <c r="J26" s="26">
        <v>18068294.574956603</v>
      </c>
      <c r="K26" s="27">
        <v>-9.8219784593095677E-4</v>
      </c>
      <c r="L26" s="27">
        <v>1.9910000000000001E-2</v>
      </c>
      <c r="M26" s="101">
        <v>107.998</v>
      </c>
      <c r="N26" s="28">
        <v>6.5917808219178085</v>
      </c>
      <c r="O26" s="28">
        <v>5.9826408426612332</v>
      </c>
      <c r="P26" s="103"/>
      <c r="Q26" s="170"/>
      <c r="R26" s="170"/>
      <c r="S26" s="170"/>
      <c r="T26" s="171"/>
      <c r="U26" s="172"/>
      <c r="V26" s="103"/>
    </row>
    <row r="27" spans="2:23" ht="42" customHeight="1" thickTop="1" thickBot="1" x14ac:dyDescent="0.25">
      <c r="B27" s="147"/>
      <c r="C27" s="147"/>
      <c r="D27" s="144"/>
      <c r="E27" s="145"/>
      <c r="F27" s="29">
        <v>47226</v>
      </c>
      <c r="G27" s="30" t="s">
        <v>2</v>
      </c>
      <c r="H27" s="31">
        <v>10</v>
      </c>
      <c r="I27" s="32">
        <v>2.2499999999999999E-2</v>
      </c>
      <c r="J27" s="33">
        <v>1447313.0357815998</v>
      </c>
      <c r="K27" s="34">
        <v>8.5934506875163116E-2</v>
      </c>
      <c r="L27" s="34">
        <v>2.6779999999999998E-2</v>
      </c>
      <c r="M27" s="100">
        <v>96.72</v>
      </c>
      <c r="N27" s="35">
        <v>8.6821917808219187</v>
      </c>
      <c r="O27" s="35">
        <v>7.9080111217258802</v>
      </c>
      <c r="P27" s="173"/>
      <c r="Q27" s="103"/>
      <c r="R27" s="103"/>
      <c r="S27" s="103"/>
      <c r="T27" s="103"/>
      <c r="U27" s="103"/>
      <c r="V27" s="103"/>
    </row>
    <row r="28" spans="2:23" ht="42" customHeight="1" thickTop="1" thickBot="1" x14ac:dyDescent="0.25">
      <c r="B28" s="147"/>
      <c r="C28" s="147"/>
      <c r="D28" s="144"/>
      <c r="E28" s="145"/>
      <c r="F28" s="22">
        <v>48663</v>
      </c>
      <c r="G28" s="23" t="s">
        <v>2</v>
      </c>
      <c r="H28" s="24">
        <v>20</v>
      </c>
      <c r="I28" s="25">
        <v>0.03</v>
      </c>
      <c r="J28" s="26">
        <v>11543289.0145781</v>
      </c>
      <c r="K28" s="27">
        <v>-9.8219784593108015E-4</v>
      </c>
      <c r="L28" s="27">
        <v>2.989E-2</v>
      </c>
      <c r="M28" s="101">
        <v>100.105</v>
      </c>
      <c r="N28" s="28">
        <v>12.61917808219178</v>
      </c>
      <c r="O28" s="28">
        <v>10.566390205779435</v>
      </c>
      <c r="P28" s="103"/>
      <c r="Q28" s="103"/>
      <c r="R28" s="103"/>
      <c r="S28" s="103"/>
      <c r="T28" s="103"/>
      <c r="U28" s="103"/>
      <c r="V28" s="103"/>
    </row>
    <row r="29" spans="2:23" ht="42" customHeight="1" thickTop="1" thickBot="1" x14ac:dyDescent="0.25">
      <c r="B29" s="147"/>
      <c r="C29" s="147"/>
      <c r="D29" s="144"/>
      <c r="E29" s="145"/>
      <c r="F29" s="29">
        <v>49403</v>
      </c>
      <c r="G29" s="30" t="s">
        <v>2</v>
      </c>
      <c r="H29" s="31">
        <v>20</v>
      </c>
      <c r="I29" s="32">
        <v>4.7500000000000001E-2</v>
      </c>
      <c r="J29" s="33">
        <v>15927508.3629038</v>
      </c>
      <c r="K29" s="34">
        <v>-9.8219784593108167E-4</v>
      </c>
      <c r="L29" s="34">
        <v>3.1200000000000002E-2</v>
      </c>
      <c r="M29" s="100">
        <v>118.901</v>
      </c>
      <c r="N29" s="35">
        <v>14.646575342465754</v>
      </c>
      <c r="O29" s="35">
        <v>11.070285463758163</v>
      </c>
      <c r="P29" s="103"/>
      <c r="Q29" s="103"/>
      <c r="R29" s="103"/>
      <c r="S29" s="103"/>
      <c r="T29" s="103"/>
      <c r="U29" s="103"/>
      <c r="V29" s="103"/>
    </row>
    <row r="30" spans="2:23" ht="42" customHeight="1" thickTop="1" thickBot="1" x14ac:dyDescent="0.25">
      <c r="B30" s="147"/>
      <c r="C30" s="147"/>
      <c r="D30" s="144"/>
      <c r="E30" s="145"/>
      <c r="F30" s="22">
        <v>50096</v>
      </c>
      <c r="G30" s="23" t="s">
        <v>2</v>
      </c>
      <c r="H30" s="24">
        <v>18</v>
      </c>
      <c r="I30" s="25">
        <v>3.7499999999999999E-2</v>
      </c>
      <c r="J30" s="26">
        <v>7932803.5412145006</v>
      </c>
      <c r="K30" s="27">
        <v>2.0891954204507335E-2</v>
      </c>
      <c r="L30" s="27">
        <v>3.4009999999999999E-2</v>
      </c>
      <c r="M30" s="101">
        <v>104.34</v>
      </c>
      <c r="N30" s="28">
        <v>16.545205479452054</v>
      </c>
      <c r="O30" s="28">
        <v>12.503741082099689</v>
      </c>
      <c r="P30" s="103"/>
      <c r="Q30" s="103"/>
      <c r="R30" s="103"/>
      <c r="S30" s="103"/>
      <c r="T30" s="103"/>
      <c r="U30" s="103"/>
      <c r="V30" s="103"/>
    </row>
    <row r="31" spans="2:23" ht="42" customHeight="1" thickTop="1" thickBot="1" x14ac:dyDescent="0.25">
      <c r="B31" s="147"/>
      <c r="C31" s="147"/>
      <c r="D31" s="144"/>
      <c r="E31" s="145"/>
      <c r="F31" s="29">
        <v>54590</v>
      </c>
      <c r="G31" s="30" t="s">
        <v>2</v>
      </c>
      <c r="H31" s="31">
        <v>32</v>
      </c>
      <c r="I31" s="32">
        <v>3.7499999999999999E-2</v>
      </c>
      <c r="J31" s="33">
        <v>4286172.6457043001</v>
      </c>
      <c r="K31" s="34">
        <v>2.1127966963264376E-2</v>
      </c>
      <c r="L31" s="34">
        <v>3.687E-2</v>
      </c>
      <c r="M31" s="100">
        <v>101.104</v>
      </c>
      <c r="N31" s="35">
        <v>28.857534246575341</v>
      </c>
      <c r="O31" s="35">
        <v>18.056130947536492</v>
      </c>
      <c r="P31" s="103"/>
      <c r="Q31" s="103"/>
      <c r="R31" s="103"/>
      <c r="S31" s="103"/>
      <c r="T31" s="103"/>
      <c r="U31" s="103"/>
      <c r="V31" s="103"/>
    </row>
    <row r="32" spans="2:23" ht="42" customHeight="1" thickTop="1" x14ac:dyDescent="0.2">
      <c r="B32" s="147"/>
      <c r="C32" s="147"/>
      <c r="D32" s="135" t="s">
        <v>36</v>
      </c>
      <c r="E32" s="135"/>
      <c r="F32" s="135"/>
      <c r="G32" s="135"/>
      <c r="H32" s="135"/>
      <c r="I32" s="135"/>
      <c r="J32" s="38">
        <v>108310133.98840629</v>
      </c>
      <c r="K32" s="57"/>
      <c r="L32" s="57"/>
      <c r="M32" s="58"/>
      <c r="N32" s="41">
        <v>8.2586055696857361</v>
      </c>
      <c r="O32" s="41">
        <v>6.6128283624760735</v>
      </c>
      <c r="P32" s="103"/>
      <c r="Q32" s="103"/>
      <c r="R32" s="103"/>
      <c r="S32" s="103"/>
      <c r="T32" s="103"/>
      <c r="U32" s="103"/>
      <c r="V32" s="103"/>
    </row>
    <row r="33" spans="1:22" ht="42" customHeight="1" x14ac:dyDescent="0.2">
      <c r="B33" s="147"/>
      <c r="C33" s="147"/>
      <c r="D33" s="136" t="s">
        <v>37</v>
      </c>
      <c r="E33" s="136"/>
      <c r="F33" s="136"/>
      <c r="G33" s="136"/>
      <c r="H33" s="136"/>
      <c r="I33" s="136"/>
      <c r="J33" s="38">
        <v>318219708.38840622</v>
      </c>
      <c r="K33" s="57"/>
      <c r="L33" s="57"/>
      <c r="M33" s="58"/>
      <c r="N33" s="59"/>
      <c r="O33" s="59"/>
      <c r="P33" s="103"/>
      <c r="Q33" s="174"/>
      <c r="R33" s="174"/>
      <c r="S33" s="174"/>
      <c r="T33" s="103"/>
      <c r="U33" s="103"/>
      <c r="V33" s="103"/>
    </row>
    <row r="34" spans="1:22" ht="42" customHeight="1" x14ac:dyDescent="0.2">
      <c r="B34" s="147"/>
      <c r="C34" s="147"/>
      <c r="D34" s="136" t="s">
        <v>4</v>
      </c>
      <c r="E34" s="136"/>
      <c r="F34" s="136"/>
      <c r="G34" s="136"/>
      <c r="H34" s="136"/>
      <c r="I34" s="136"/>
      <c r="J34" s="38">
        <v>331824707.58840621</v>
      </c>
      <c r="K34" s="57"/>
      <c r="L34" s="57"/>
      <c r="M34" s="58"/>
      <c r="N34" s="59"/>
      <c r="O34" s="60"/>
      <c r="P34" s="103"/>
      <c r="Q34" s="103"/>
      <c r="R34" s="103"/>
      <c r="S34" s="174"/>
      <c r="T34" s="103"/>
      <c r="U34" s="103"/>
      <c r="V34" s="103"/>
    </row>
    <row r="35" spans="1:22" ht="32.25" hidden="1" customHeight="1" x14ac:dyDescent="0.2">
      <c r="B35" s="21" t="s">
        <v>38</v>
      </c>
      <c r="C35" s="21"/>
      <c r="D35" s="21" t="s">
        <v>39</v>
      </c>
      <c r="E35" s="21"/>
      <c r="F35" s="21" t="s">
        <v>16</v>
      </c>
      <c r="G35" s="21"/>
      <c r="H35" s="21" t="s">
        <v>18</v>
      </c>
      <c r="I35" s="21" t="s">
        <v>19</v>
      </c>
      <c r="J35" s="21" t="s">
        <v>40</v>
      </c>
      <c r="K35" s="21"/>
      <c r="L35" s="21" t="s">
        <v>22</v>
      </c>
      <c r="M35" s="21" t="s">
        <v>23</v>
      </c>
      <c r="N35" s="21" t="s">
        <v>24</v>
      </c>
      <c r="O35" s="21"/>
      <c r="P35" s="103"/>
      <c r="Q35" s="175"/>
      <c r="R35" s="103"/>
      <c r="S35" s="103"/>
      <c r="T35" s="103"/>
      <c r="U35" s="176"/>
      <c r="V35" s="103"/>
    </row>
    <row r="36" spans="1:22" ht="66.75" hidden="1" customHeight="1" x14ac:dyDescent="0.2">
      <c r="B36" s="137"/>
      <c r="C36" s="137"/>
      <c r="D36" s="138" t="s">
        <v>28</v>
      </c>
      <c r="E36" s="139"/>
      <c r="F36" s="140" t="s">
        <v>41</v>
      </c>
      <c r="G36" s="141"/>
      <c r="H36" s="24">
        <v>2</v>
      </c>
      <c r="I36" s="36">
        <v>5.5E-2</v>
      </c>
      <c r="J36" s="132">
        <v>0</v>
      </c>
      <c r="K36" s="132"/>
      <c r="L36" s="27">
        <v>0</v>
      </c>
      <c r="M36" s="28">
        <v>0</v>
      </c>
      <c r="N36" s="28">
        <v>0</v>
      </c>
      <c r="O36" s="28"/>
      <c r="P36" s="103"/>
      <c r="Q36" s="177"/>
      <c r="R36" s="178"/>
      <c r="S36" s="178"/>
      <c r="T36" s="178"/>
      <c r="U36" s="179"/>
      <c r="V36" s="103"/>
    </row>
    <row r="37" spans="1:22" ht="42" hidden="1" customHeight="1" x14ac:dyDescent="0.2">
      <c r="B37" s="61" t="s">
        <v>35</v>
      </c>
      <c r="C37" s="61"/>
      <c r="D37" s="62"/>
      <c r="E37" s="62"/>
      <c r="F37" s="62"/>
      <c r="G37" s="62"/>
      <c r="H37" s="62"/>
      <c r="I37" s="62"/>
      <c r="J37" s="62"/>
      <c r="K37" s="62"/>
      <c r="L37" s="62"/>
      <c r="M37" s="62"/>
      <c r="N37" s="62"/>
      <c r="O37" s="62"/>
      <c r="P37" s="103"/>
      <c r="Q37" s="103"/>
      <c r="R37" s="103"/>
      <c r="S37" s="103"/>
      <c r="T37" s="103"/>
      <c r="U37" s="103"/>
      <c r="V37" s="103"/>
    </row>
    <row r="38" spans="1:22" ht="42" hidden="1" customHeight="1" x14ac:dyDescent="0.2">
      <c r="B38" s="63"/>
      <c r="C38" s="63"/>
      <c r="D38" s="62"/>
      <c r="E38" s="62"/>
      <c r="F38" s="62"/>
      <c r="G38" s="62"/>
      <c r="H38" s="62"/>
      <c r="I38" s="62"/>
      <c r="J38" s="62"/>
      <c r="K38" s="62"/>
      <c r="L38" s="62"/>
      <c r="M38" s="62"/>
      <c r="N38" s="62"/>
      <c r="O38" s="62"/>
      <c r="P38" s="170"/>
      <c r="Q38" s="103"/>
      <c r="R38" s="103"/>
      <c r="S38" s="103"/>
      <c r="T38" s="103"/>
      <c r="U38" s="180"/>
      <c r="V38" s="103"/>
    </row>
    <row r="39" spans="1:22" ht="18" x14ac:dyDescent="0.2">
      <c r="B39" s="103"/>
      <c r="C39" s="103"/>
      <c r="D39" s="104"/>
      <c r="E39" s="104"/>
      <c r="F39" s="104"/>
      <c r="G39" s="104"/>
      <c r="H39" s="104"/>
      <c r="I39" s="104"/>
      <c r="J39" s="104"/>
      <c r="K39" s="104"/>
      <c r="L39" s="104"/>
      <c r="M39" s="104"/>
      <c r="N39" s="104"/>
      <c r="O39" s="104"/>
      <c r="P39" s="103"/>
      <c r="Q39" s="103"/>
      <c r="R39" s="103"/>
      <c r="S39" s="103"/>
      <c r="T39" s="103"/>
      <c r="U39" s="105"/>
      <c r="V39" s="103"/>
    </row>
    <row r="40" spans="1:22" ht="18" customHeight="1" x14ac:dyDescent="0.2">
      <c r="B40" s="103"/>
      <c r="C40" s="103"/>
      <c r="D40" s="103"/>
      <c r="E40" s="103"/>
      <c r="F40" s="103"/>
      <c r="G40" s="103"/>
      <c r="H40" s="103"/>
      <c r="I40" s="103"/>
      <c r="J40" s="103"/>
      <c r="K40" s="103"/>
      <c r="L40" s="106"/>
      <c r="M40" s="103"/>
      <c r="N40" s="105"/>
      <c r="O40" s="103"/>
      <c r="P40" s="104"/>
      <c r="Q40" s="103"/>
      <c r="R40" s="103"/>
      <c r="S40" s="103"/>
      <c r="T40" s="103"/>
      <c r="U40" s="104"/>
      <c r="V40" s="103"/>
    </row>
    <row r="41" spans="1:22"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row>
    <row r="42" spans="1:22"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row>
    <row r="43" spans="1:22"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row>
    <row r="44" spans="1:22"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row>
    <row r="45" spans="1:22"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row>
    <row r="46" spans="1:22"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row>
    <row r="47" spans="1:22"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row>
    <row r="48" spans="1:22"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X57" s="64"/>
    </row>
    <row r="58" spans="1:24" ht="37.5" customHeight="1" thickBot="1" x14ac:dyDescent="0.25">
      <c r="A58" s="103"/>
      <c r="B58" s="65"/>
      <c r="C58" s="65"/>
      <c r="D58" s="99"/>
      <c r="E58" s="99">
        <v>2020</v>
      </c>
      <c r="F58" s="99">
        <v>2021</v>
      </c>
      <c r="G58" s="99">
        <v>2022</v>
      </c>
      <c r="H58" s="99">
        <v>2023</v>
      </c>
      <c r="I58" s="99">
        <v>2024</v>
      </c>
      <c r="J58" s="99">
        <v>2025</v>
      </c>
      <c r="K58" s="99">
        <v>2026</v>
      </c>
      <c r="L58" s="99">
        <v>2027</v>
      </c>
      <c r="M58" s="99">
        <v>2028</v>
      </c>
      <c r="N58" s="99">
        <v>2029</v>
      </c>
      <c r="O58" s="99">
        <v>2030</v>
      </c>
      <c r="P58" s="99">
        <v>2032</v>
      </c>
      <c r="Q58" s="99">
        <v>2033</v>
      </c>
      <c r="R58" s="99">
        <v>2034</v>
      </c>
      <c r="S58" s="99">
        <v>2035</v>
      </c>
      <c r="T58" s="99">
        <v>2037</v>
      </c>
      <c r="U58" s="99">
        <v>2049</v>
      </c>
      <c r="V58" s="99" t="s">
        <v>5</v>
      </c>
    </row>
    <row r="59" spans="1:24" s="67" customFormat="1" ht="58.5" customHeight="1" thickTop="1" thickBot="1" x14ac:dyDescent="0.25">
      <c r="B59" s="133" t="s">
        <v>83</v>
      </c>
      <c r="C59" s="133"/>
      <c r="D59" s="133"/>
      <c r="E59" s="26">
        <v>8254999.4000000004</v>
      </c>
      <c r="F59" s="26">
        <v>5349999.8</v>
      </c>
      <c r="G59" s="26">
        <v>33486459.399999999</v>
      </c>
      <c r="H59" s="26"/>
      <c r="I59" s="26">
        <v>25779227.5</v>
      </c>
      <c r="J59" s="26">
        <v>19952831.899999999</v>
      </c>
      <c r="K59" s="26">
        <v>28778993.899999999</v>
      </c>
      <c r="L59" s="26">
        <v>10664624.1</v>
      </c>
      <c r="M59" s="26">
        <v>31116142.199999999</v>
      </c>
      <c r="N59" s="26"/>
      <c r="O59" s="26">
        <v>19949055.699999999</v>
      </c>
      <c r="P59" s="26">
        <v>21570611.699999999</v>
      </c>
      <c r="Q59" s="26"/>
      <c r="R59" s="26">
        <v>18611628</v>
      </c>
      <c r="S59" s="26"/>
      <c r="T59" s="26"/>
      <c r="U59" s="26"/>
      <c r="V59" s="68">
        <v>223514573.59999996</v>
      </c>
      <c r="W59" s="1"/>
      <c r="X59" s="1"/>
    </row>
    <row r="60" spans="1:24" s="67" customFormat="1" ht="57" customHeight="1" thickTop="1" thickBot="1" x14ac:dyDescent="0.25">
      <c r="B60" s="134" t="s">
        <v>33</v>
      </c>
      <c r="C60" s="134"/>
      <c r="D60" s="134"/>
      <c r="E60" s="33"/>
      <c r="F60" s="33">
        <v>9696519.3297245</v>
      </c>
      <c r="G60" s="33"/>
      <c r="H60" s="33">
        <v>28624323.763127871</v>
      </c>
      <c r="I60" s="33"/>
      <c r="J60" s="33">
        <v>10783909.720415</v>
      </c>
      <c r="K60" s="33"/>
      <c r="L60" s="33">
        <v>18068294.574956603</v>
      </c>
      <c r="M60" s="33"/>
      <c r="N60" s="33">
        <v>1447313.0357815998</v>
      </c>
      <c r="O60" s="33"/>
      <c r="P60" s="33"/>
      <c r="Q60" s="33">
        <v>11543289.0145781</v>
      </c>
      <c r="R60" s="33"/>
      <c r="S60" s="33">
        <v>15927508.3629038</v>
      </c>
      <c r="T60" s="33">
        <v>7932803.5412145006</v>
      </c>
      <c r="U60" s="33">
        <v>4286172.6457043001</v>
      </c>
      <c r="V60" s="69">
        <v>108310133.98840629</v>
      </c>
      <c r="W60" s="1"/>
      <c r="X60" s="1"/>
    </row>
    <row r="61" spans="1:24" s="67" customFormat="1" ht="57" hidden="1" customHeight="1" x14ac:dyDescent="0.2">
      <c r="B61" s="70" t="s">
        <v>42</v>
      </c>
      <c r="C61" s="70"/>
      <c r="D61" s="70"/>
      <c r="E61" s="71"/>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34" t="s">
        <v>5</v>
      </c>
      <c r="C62" s="134"/>
      <c r="D62" s="134"/>
      <c r="E62" s="75">
        <v>8254999.4000000004</v>
      </c>
      <c r="F62" s="75">
        <v>15046519.129724499</v>
      </c>
      <c r="G62" s="75">
        <v>33486459.399999999</v>
      </c>
      <c r="H62" s="75">
        <v>28624323.763127871</v>
      </c>
      <c r="I62" s="75">
        <v>25779227.5</v>
      </c>
      <c r="J62" s="75">
        <v>30736741.620414998</v>
      </c>
      <c r="K62" s="75">
        <v>28778993.899999999</v>
      </c>
      <c r="L62" s="75">
        <v>28732918.674956605</v>
      </c>
      <c r="M62" s="75">
        <v>31116142.199999999</v>
      </c>
      <c r="N62" s="75">
        <v>1447313.0357815998</v>
      </c>
      <c r="O62" s="75">
        <v>19949055.699999999</v>
      </c>
      <c r="P62" s="75">
        <v>21570611.699999999</v>
      </c>
      <c r="Q62" s="75">
        <v>11543289.0145781</v>
      </c>
      <c r="R62" s="75">
        <v>18611628</v>
      </c>
      <c r="S62" s="75">
        <v>15927508.3629038</v>
      </c>
      <c r="T62" s="75">
        <v>7932803.5412145006</v>
      </c>
      <c r="U62" s="75">
        <v>4286172.6457043001</v>
      </c>
      <c r="V62" s="75">
        <v>331824707.58840626</v>
      </c>
      <c r="W62" s="42"/>
      <c r="X62" s="1"/>
    </row>
    <row r="63" spans="1:24" s="67" customFormat="1" ht="58.5" customHeight="1" thickTop="1" x14ac:dyDescent="0.2">
      <c r="B63" s="133" t="s">
        <v>43</v>
      </c>
      <c r="C63" s="133"/>
      <c r="D63" s="133"/>
      <c r="E63" s="76">
        <v>2.4877591123321236E-2</v>
      </c>
      <c r="F63" s="76">
        <v>4.5344782307133465E-2</v>
      </c>
      <c r="G63" s="76">
        <v>0.1009161121345323</v>
      </c>
      <c r="H63" s="76">
        <v>8.6263388796934737E-2</v>
      </c>
      <c r="I63" s="76">
        <v>7.7689294710315632E-2</v>
      </c>
      <c r="J63" s="76">
        <v>9.2629454400184996E-2</v>
      </c>
      <c r="K63" s="76">
        <v>8.6729508809504682E-2</v>
      </c>
      <c r="L63" s="76">
        <v>8.6590654697710989E-2</v>
      </c>
      <c r="M63" s="76">
        <v>9.3772830920705E-2</v>
      </c>
      <c r="N63" s="76">
        <v>4.3616795334506546E-3</v>
      </c>
      <c r="O63" s="76">
        <v>6.0119259487888134E-2</v>
      </c>
      <c r="P63" s="76">
        <v>6.5006044476820818E-2</v>
      </c>
      <c r="Q63" s="76">
        <v>3.4787310138750548E-2</v>
      </c>
      <c r="R63" s="76">
        <v>5.608873472763147E-2</v>
      </c>
      <c r="S63" s="76">
        <v>4.7999766137548153E-2</v>
      </c>
      <c r="T63" s="76">
        <v>2.3906609001082317E-2</v>
      </c>
      <c r="U63" s="76">
        <v>1.2916978596484887E-2</v>
      </c>
      <c r="V63" s="76">
        <v>1</v>
      </c>
      <c r="W63" s="1"/>
      <c r="X63" s="1"/>
    </row>
    <row r="64" spans="1:24" s="77" customFormat="1" ht="18" customHeight="1" x14ac:dyDescent="0.2">
      <c r="B64" s="116" t="s">
        <v>13</v>
      </c>
      <c r="C64" s="116"/>
      <c r="D64" s="117"/>
      <c r="E64" s="117"/>
      <c r="F64" s="117"/>
      <c r="G64" s="118" t="s">
        <v>44</v>
      </c>
      <c r="H64" s="117"/>
      <c r="I64" s="117"/>
      <c r="J64" s="78"/>
      <c r="K64" s="78"/>
      <c r="L64" s="78"/>
      <c r="M64" s="78"/>
      <c r="T64" s="103"/>
      <c r="U64" s="103"/>
      <c r="W64" s="1"/>
      <c r="X64" s="1"/>
    </row>
    <row r="65" spans="2:24" ht="20.25" x14ac:dyDescent="0.2">
      <c r="B65" s="118" t="s">
        <v>45</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46</v>
      </c>
      <c r="C66" s="118"/>
      <c r="D66" s="119"/>
      <c r="E66" s="119"/>
      <c r="F66" s="119"/>
      <c r="G66" s="118" t="s">
        <v>47</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57" t="s">
        <v>6</v>
      </c>
      <c r="C69" s="158"/>
      <c r="D69" s="158"/>
      <c r="E69" s="158"/>
      <c r="F69" s="158"/>
      <c r="G69" s="158"/>
      <c r="H69" s="158"/>
      <c r="I69" s="158"/>
      <c r="J69" s="158"/>
      <c r="K69" s="158"/>
      <c r="L69" s="158"/>
      <c r="M69" s="158"/>
      <c r="N69" s="158"/>
      <c r="O69" s="158"/>
      <c r="P69" s="158"/>
      <c r="Q69" s="158"/>
      <c r="R69" s="158"/>
      <c r="S69" s="158"/>
      <c r="T69" s="158"/>
      <c r="U69" s="159"/>
      <c r="V69" s="103"/>
    </row>
    <row r="70" spans="2:24" ht="18.75" customHeight="1" x14ac:dyDescent="0.2">
      <c r="B70" s="160"/>
      <c r="C70" s="161"/>
      <c r="D70" s="161"/>
      <c r="E70" s="161"/>
      <c r="F70" s="161"/>
      <c r="G70" s="161"/>
      <c r="H70" s="161"/>
      <c r="I70" s="161"/>
      <c r="J70" s="161"/>
      <c r="K70" s="161"/>
      <c r="L70" s="161"/>
      <c r="M70" s="161"/>
      <c r="N70" s="161"/>
      <c r="O70" s="161"/>
      <c r="P70" s="161"/>
      <c r="Q70" s="161"/>
      <c r="R70" s="161"/>
      <c r="S70" s="161"/>
      <c r="T70" s="161"/>
      <c r="U70" s="162"/>
      <c r="V70" s="103"/>
    </row>
    <row r="71" spans="2:24" ht="18.75" customHeight="1" x14ac:dyDescent="0.2">
      <c r="B71" s="160"/>
      <c r="C71" s="161"/>
      <c r="D71" s="161"/>
      <c r="E71" s="161"/>
      <c r="F71" s="161"/>
      <c r="G71" s="161"/>
      <c r="H71" s="161"/>
      <c r="I71" s="161"/>
      <c r="J71" s="161"/>
      <c r="K71" s="161"/>
      <c r="L71" s="161"/>
      <c r="M71" s="161"/>
      <c r="N71" s="161"/>
      <c r="O71" s="161"/>
      <c r="P71" s="161"/>
      <c r="Q71" s="161"/>
      <c r="R71" s="161"/>
      <c r="S71" s="161"/>
      <c r="T71" s="161"/>
      <c r="U71" s="162"/>
      <c r="V71" s="103"/>
    </row>
    <row r="72" spans="2:24" ht="18.75" customHeight="1" x14ac:dyDescent="0.2">
      <c r="B72" s="160"/>
      <c r="C72" s="161"/>
      <c r="D72" s="161"/>
      <c r="E72" s="161"/>
      <c r="F72" s="161"/>
      <c r="G72" s="161"/>
      <c r="H72" s="161"/>
      <c r="I72" s="161"/>
      <c r="J72" s="161"/>
      <c r="K72" s="161"/>
      <c r="L72" s="161"/>
      <c r="M72" s="161"/>
      <c r="N72" s="161"/>
      <c r="O72" s="161"/>
      <c r="P72" s="161"/>
      <c r="Q72" s="161"/>
      <c r="R72" s="161"/>
      <c r="S72" s="161"/>
      <c r="T72" s="161"/>
      <c r="U72" s="162"/>
      <c r="V72" s="103"/>
    </row>
    <row r="73" spans="2:24" ht="49.5" customHeight="1" x14ac:dyDescent="0.2">
      <c r="B73" s="163"/>
      <c r="C73" s="164"/>
      <c r="D73" s="164"/>
      <c r="E73" s="164"/>
      <c r="F73" s="164"/>
      <c r="G73" s="164"/>
      <c r="H73" s="164"/>
      <c r="I73" s="164"/>
      <c r="J73" s="164"/>
      <c r="K73" s="164"/>
      <c r="L73" s="164"/>
      <c r="M73" s="164"/>
      <c r="N73" s="164"/>
      <c r="O73" s="164"/>
      <c r="P73" s="164"/>
      <c r="Q73" s="164"/>
      <c r="R73" s="164"/>
      <c r="S73" s="164"/>
      <c r="T73" s="164"/>
      <c r="U73" s="165"/>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3f0ndMri5e0gjdG/H3hrHH4/pZLITjlb2IJ/gxMzkNfbqLL1v2QLVOk/E2sWme1nN7v/cN3pZO2+fR5RtkzJrw==" saltValue="h3UNrY5lmEY70bCUG7j23w==" spinCount="100000" sheet="1"/>
  <mergeCells count="22">
    <mergeCell ref="D13:E21"/>
    <mergeCell ref="Q7:U7"/>
    <mergeCell ref="B8:C34"/>
    <mergeCell ref="D8:E11"/>
    <mergeCell ref="D12:I12"/>
    <mergeCell ref="Q17:R17"/>
    <mergeCell ref="Q18:R18"/>
    <mergeCell ref="D22:I22"/>
    <mergeCell ref="D23:E31"/>
    <mergeCell ref="Q23:U23"/>
    <mergeCell ref="D32:I32"/>
    <mergeCell ref="D33:I33"/>
    <mergeCell ref="D34:I34"/>
    <mergeCell ref="B36:C36"/>
    <mergeCell ref="D36:E36"/>
    <mergeCell ref="F36:G36"/>
    <mergeCell ref="J36:K36"/>
    <mergeCell ref="B59:D59"/>
    <mergeCell ref="B60:D60"/>
    <mergeCell ref="B62:D62"/>
    <mergeCell ref="B63:D63"/>
    <mergeCell ref="B69:U73"/>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69"/>
  <sheetViews>
    <sheetView view="pageBreakPreview" zoomScale="40" zoomScaleNormal="10" zoomScaleSheetLayoutView="40" workbookViewId="0">
      <selection activeCell="F17" sqref="F17"/>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82</v>
      </c>
      <c r="C2" s="5"/>
      <c r="D2" s="6"/>
      <c r="E2" s="6"/>
      <c r="F2" s="6"/>
      <c r="G2" s="6"/>
      <c r="H2" s="6"/>
      <c r="I2" s="6"/>
      <c r="J2" s="6"/>
      <c r="K2" s="6"/>
      <c r="L2" s="6"/>
      <c r="M2" s="6"/>
      <c r="N2" s="6"/>
      <c r="O2" s="6"/>
      <c r="P2" s="6"/>
      <c r="Q2" s="6"/>
      <c r="R2" s="6"/>
      <c r="S2" s="6"/>
      <c r="T2" s="6"/>
      <c r="U2" s="6"/>
      <c r="V2" s="6"/>
      <c r="W2" s="6"/>
      <c r="X2" s="6"/>
    </row>
    <row r="3" spans="2:24" ht="30" customHeight="1" x14ac:dyDescent="0.2">
      <c r="B3" s="4" t="s">
        <v>81</v>
      </c>
      <c r="C3" s="5"/>
      <c r="D3" s="6"/>
      <c r="E3" s="6"/>
      <c r="F3" s="6"/>
      <c r="G3" s="6"/>
      <c r="H3" s="6"/>
      <c r="I3" s="6"/>
      <c r="J3" s="6"/>
      <c r="K3" s="6"/>
      <c r="L3" s="6"/>
      <c r="M3" s="6"/>
      <c r="N3" s="6"/>
      <c r="O3" s="6"/>
      <c r="P3" s="6"/>
      <c r="Q3" s="6"/>
      <c r="R3" s="6"/>
      <c r="S3" s="6"/>
      <c r="T3" s="6"/>
      <c r="U3" s="7"/>
      <c r="V3" s="7"/>
      <c r="W3" s="7"/>
      <c r="X3" s="7"/>
    </row>
    <row r="4" spans="2:24" ht="30" customHeight="1" x14ac:dyDescent="0.2">
      <c r="B4" s="4" t="s">
        <v>80</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79</v>
      </c>
      <c r="C6" s="13"/>
      <c r="D6" s="14">
        <v>44057</v>
      </c>
      <c r="E6" s="15"/>
      <c r="F6" s="2"/>
      <c r="G6" s="2"/>
      <c r="H6" s="2"/>
      <c r="I6" s="2"/>
      <c r="J6" s="16" t="s">
        <v>0</v>
      </c>
      <c r="K6" s="17">
        <v>274.62369999999999</v>
      </c>
      <c r="L6" s="16" t="s">
        <v>1</v>
      </c>
      <c r="M6" s="18">
        <v>3767.05</v>
      </c>
      <c r="N6" s="2"/>
      <c r="O6" s="16" t="s">
        <v>52</v>
      </c>
      <c r="P6" s="2"/>
      <c r="Q6" s="2"/>
      <c r="R6" s="2"/>
      <c r="S6" s="2"/>
      <c r="T6" s="2"/>
      <c r="U6" s="2"/>
      <c r="V6" s="19"/>
      <c r="W6" s="20"/>
      <c r="X6" s="20"/>
    </row>
    <row r="7" spans="2:24" ht="66.75" customHeight="1" thickBot="1" x14ac:dyDescent="0.25">
      <c r="B7" s="21" t="s">
        <v>66</v>
      </c>
      <c r="C7" s="21"/>
      <c r="D7" s="21" t="s">
        <v>65</v>
      </c>
      <c r="E7" s="21"/>
      <c r="F7" s="21" t="s">
        <v>64</v>
      </c>
      <c r="G7" s="21" t="s">
        <v>78</v>
      </c>
      <c r="H7" s="21" t="s">
        <v>63</v>
      </c>
      <c r="I7" s="21" t="s">
        <v>62</v>
      </c>
      <c r="J7" s="21" t="s">
        <v>77</v>
      </c>
      <c r="K7" s="21" t="s">
        <v>76</v>
      </c>
      <c r="L7" s="21" t="s">
        <v>60</v>
      </c>
      <c r="M7" s="21" t="s">
        <v>59</v>
      </c>
      <c r="N7" s="21" t="s">
        <v>58</v>
      </c>
      <c r="O7" s="21" t="s">
        <v>75</v>
      </c>
      <c r="P7" s="2"/>
      <c r="Q7" s="146" t="s">
        <v>74</v>
      </c>
      <c r="R7" s="146"/>
      <c r="S7" s="146"/>
      <c r="T7" s="146"/>
      <c r="U7" s="146"/>
      <c r="V7" s="2"/>
    </row>
    <row r="8" spans="2:24" ht="42" customHeight="1" thickTop="1" thickBot="1" x14ac:dyDescent="0.25">
      <c r="B8" s="147" t="s">
        <v>73</v>
      </c>
      <c r="C8" s="147"/>
      <c r="D8" s="148" t="s">
        <v>72</v>
      </c>
      <c r="E8" s="148"/>
      <c r="F8" s="22">
        <v>44083</v>
      </c>
      <c r="G8" s="23"/>
      <c r="H8" s="24">
        <v>1</v>
      </c>
      <c r="I8" s="25">
        <v>0</v>
      </c>
      <c r="J8" s="26">
        <v>1169.3499422625132</v>
      </c>
      <c r="K8" s="27">
        <v>0</v>
      </c>
      <c r="L8" s="27">
        <v>2.605E-2</v>
      </c>
      <c r="M8" s="101">
        <v>99.816999999999993</v>
      </c>
      <c r="N8" s="28">
        <v>7.1232876712328766E-2</v>
      </c>
      <c r="O8" s="28">
        <v>7.1232876712328766E-2</v>
      </c>
      <c r="P8" s="2"/>
      <c r="Q8" s="2"/>
      <c r="R8" s="2"/>
      <c r="S8" s="2"/>
      <c r="T8" s="2"/>
      <c r="U8" s="2"/>
      <c r="V8" s="2"/>
    </row>
    <row r="9" spans="2:24" ht="42" customHeight="1" thickTop="1" thickBot="1" x14ac:dyDescent="0.25">
      <c r="B9" s="147"/>
      <c r="C9" s="147"/>
      <c r="D9" s="149"/>
      <c r="E9" s="149"/>
      <c r="F9" s="29">
        <v>44174</v>
      </c>
      <c r="G9" s="30"/>
      <c r="H9" s="31">
        <v>1</v>
      </c>
      <c r="I9" s="32">
        <v>0</v>
      </c>
      <c r="J9" s="33">
        <v>1022.019803294355</v>
      </c>
      <c r="K9" s="34">
        <v>0</v>
      </c>
      <c r="L9" s="34">
        <v>2.2409999999999999E-2</v>
      </c>
      <c r="M9" s="100">
        <v>99.292000000000002</v>
      </c>
      <c r="N9" s="35">
        <v>0.32054794520547947</v>
      </c>
      <c r="O9" s="35">
        <v>0.32054794520547947</v>
      </c>
      <c r="P9" s="2"/>
      <c r="Q9" s="2"/>
      <c r="R9" s="2"/>
      <c r="S9" s="2"/>
      <c r="T9" s="2"/>
      <c r="U9" s="2"/>
      <c r="V9" s="2"/>
    </row>
    <row r="10" spans="2:24" ht="42" customHeight="1" thickTop="1" thickBot="1" x14ac:dyDescent="0.25">
      <c r="B10" s="147"/>
      <c r="C10" s="147"/>
      <c r="D10" s="149"/>
      <c r="E10" s="149"/>
      <c r="F10" s="22">
        <v>44264</v>
      </c>
      <c r="G10" s="23"/>
      <c r="H10" s="24">
        <v>1</v>
      </c>
      <c r="I10" s="36">
        <v>0</v>
      </c>
      <c r="J10" s="97">
        <v>756.56014653375973</v>
      </c>
      <c r="K10" s="27">
        <v>0</v>
      </c>
      <c r="L10" s="27">
        <v>2.1860000000000001E-2</v>
      </c>
      <c r="M10" s="101">
        <v>98.781000000000006</v>
      </c>
      <c r="N10" s="28">
        <v>0.56712328767123288</v>
      </c>
      <c r="O10" s="28">
        <v>0.56712328767123288</v>
      </c>
      <c r="P10" s="37"/>
      <c r="Q10" s="2"/>
      <c r="R10" s="2"/>
      <c r="S10" s="2"/>
      <c r="T10" s="2"/>
      <c r="U10" s="2"/>
      <c r="V10" s="2"/>
    </row>
    <row r="11" spans="2:24" ht="42" customHeight="1" thickTop="1" thickBot="1" x14ac:dyDescent="0.25">
      <c r="B11" s="147"/>
      <c r="C11" s="147"/>
      <c r="D11" s="150"/>
      <c r="E11" s="150"/>
      <c r="F11" s="29">
        <v>44355</v>
      </c>
      <c r="G11" s="30"/>
      <c r="H11" s="31">
        <v>1</v>
      </c>
      <c r="I11" s="32">
        <v>0</v>
      </c>
      <c r="J11" s="33">
        <v>663.64924808537182</v>
      </c>
      <c r="K11" s="34">
        <v>0.11111111604938294</v>
      </c>
      <c r="L11" s="34">
        <v>2.3109999999999999E-2</v>
      </c>
      <c r="M11" s="100">
        <v>98.152000000000001</v>
      </c>
      <c r="N11" s="35">
        <v>0.81643835616438354</v>
      </c>
      <c r="O11" s="35">
        <v>0.81643835616438354</v>
      </c>
      <c r="P11" s="2"/>
      <c r="Q11" s="2"/>
      <c r="R11" s="2"/>
      <c r="S11" s="2"/>
      <c r="T11" s="2"/>
      <c r="U11" s="2"/>
      <c r="V11" s="2"/>
    </row>
    <row r="12" spans="2:24" ht="42" customHeight="1" thickTop="1" thickBot="1" x14ac:dyDescent="0.25">
      <c r="B12" s="147"/>
      <c r="C12" s="147"/>
      <c r="D12" s="151" t="s">
        <v>71</v>
      </c>
      <c r="E12" s="151"/>
      <c r="F12" s="151"/>
      <c r="G12" s="151"/>
      <c r="H12" s="151"/>
      <c r="I12" s="151"/>
      <c r="J12" s="38">
        <v>3611.5791401759993</v>
      </c>
      <c r="K12" s="39"/>
      <c r="L12" s="40"/>
      <c r="M12" s="40"/>
      <c r="N12" s="41">
        <v>0.38260108205978172</v>
      </c>
      <c r="O12" s="41">
        <v>0.38260108205978172</v>
      </c>
      <c r="P12" s="2"/>
      <c r="Q12" s="2"/>
      <c r="R12" s="2"/>
      <c r="S12" s="2"/>
      <c r="T12" s="2"/>
      <c r="U12" s="2"/>
      <c r="V12" s="2"/>
    </row>
    <row r="13" spans="2:24" ht="42" customHeight="1" thickTop="1" thickBot="1" x14ac:dyDescent="0.25">
      <c r="B13" s="147"/>
      <c r="C13" s="147"/>
      <c r="D13" s="142" t="s">
        <v>57</v>
      </c>
      <c r="E13" s="143"/>
      <c r="F13" s="29">
        <v>44685</v>
      </c>
      <c r="G13" s="30" t="s">
        <v>2</v>
      </c>
      <c r="H13" s="31">
        <v>10</v>
      </c>
      <c r="I13" s="32">
        <v>7.0000000000000007E-2</v>
      </c>
      <c r="J13" s="33">
        <v>8889.3057963127631</v>
      </c>
      <c r="K13" s="34">
        <v>0</v>
      </c>
      <c r="L13" s="34">
        <v>2.7229999999999997E-2</v>
      </c>
      <c r="M13" s="100">
        <v>107.07599999999999</v>
      </c>
      <c r="N13" s="35">
        <v>1.7205479452054795</v>
      </c>
      <c r="O13" s="35">
        <v>1.6575777062339916</v>
      </c>
      <c r="P13" s="2"/>
      <c r="Q13" s="2"/>
      <c r="R13" s="2"/>
      <c r="S13" s="2"/>
      <c r="T13" s="2"/>
      <c r="U13" s="2"/>
      <c r="V13" s="2"/>
    </row>
    <row r="14" spans="2:24" ht="42" customHeight="1" thickTop="1" thickBot="1" x14ac:dyDescent="0.25">
      <c r="B14" s="147"/>
      <c r="C14" s="147"/>
      <c r="D14" s="144"/>
      <c r="E14" s="145"/>
      <c r="F14" s="22">
        <v>45497</v>
      </c>
      <c r="G14" s="23" t="s">
        <v>2</v>
      </c>
      <c r="H14" s="24">
        <v>16</v>
      </c>
      <c r="I14" s="25">
        <v>0.1</v>
      </c>
      <c r="J14" s="97">
        <v>6843.3462523725457</v>
      </c>
      <c r="K14" s="27">
        <v>0</v>
      </c>
      <c r="L14" s="27">
        <v>3.6319999999999998E-2</v>
      </c>
      <c r="M14" s="101">
        <v>122.997</v>
      </c>
      <c r="N14" s="28">
        <v>3.9452054794520546</v>
      </c>
      <c r="O14" s="28">
        <v>3.4838408377847925</v>
      </c>
      <c r="P14" s="2"/>
      <c r="Q14" s="2"/>
      <c r="R14" s="2"/>
      <c r="S14" s="2"/>
      <c r="T14" s="2"/>
      <c r="U14" s="2"/>
      <c r="V14" s="37"/>
    </row>
    <row r="15" spans="2:24" ht="42" customHeight="1" thickTop="1" thickBot="1" x14ac:dyDescent="0.25">
      <c r="B15" s="147"/>
      <c r="C15" s="147"/>
      <c r="D15" s="144"/>
      <c r="E15" s="145"/>
      <c r="F15" s="29">
        <v>45987</v>
      </c>
      <c r="G15" s="30" t="s">
        <v>2</v>
      </c>
      <c r="H15" s="31">
        <v>8</v>
      </c>
      <c r="I15" s="32">
        <v>6.25E-2</v>
      </c>
      <c r="J15" s="33">
        <v>5296.6729669104461</v>
      </c>
      <c r="K15" s="34">
        <v>0</v>
      </c>
      <c r="L15" s="34">
        <v>4.2630000000000001E-2</v>
      </c>
      <c r="M15" s="100">
        <v>109.203</v>
      </c>
      <c r="N15" s="35">
        <v>5.2876712328767121</v>
      </c>
      <c r="O15" s="35">
        <v>4.5102827677049699</v>
      </c>
      <c r="P15" s="2"/>
      <c r="Q15" s="2"/>
      <c r="R15" s="2"/>
      <c r="S15" s="2"/>
      <c r="T15" s="2"/>
      <c r="U15" s="2"/>
      <c r="V15" s="37"/>
    </row>
    <row r="16" spans="2:24" ht="42" customHeight="1" thickTop="1" thickBot="1" x14ac:dyDescent="0.25">
      <c r="B16" s="147"/>
      <c r="C16" s="147"/>
      <c r="D16" s="144"/>
      <c r="E16" s="145"/>
      <c r="F16" s="22">
        <v>46260</v>
      </c>
      <c r="G16" s="23" t="s">
        <v>2</v>
      </c>
      <c r="H16" s="24">
        <v>15</v>
      </c>
      <c r="I16" s="25">
        <v>7.4999999999999997E-2</v>
      </c>
      <c r="J16" s="97">
        <v>7639.6633705419354</v>
      </c>
      <c r="K16" s="27">
        <v>0</v>
      </c>
      <c r="L16" s="27">
        <v>4.6580000000000003E-2</v>
      </c>
      <c r="M16" s="101">
        <v>114.649</v>
      </c>
      <c r="N16" s="28">
        <v>6.0356164383561648</v>
      </c>
      <c r="O16" s="28">
        <v>4.8315937205831627</v>
      </c>
      <c r="P16" s="2"/>
      <c r="S16" s="2"/>
      <c r="T16" s="2"/>
      <c r="U16" s="2"/>
      <c r="V16" s="2"/>
      <c r="W16" s="42"/>
    </row>
    <row r="17" spans="2:23" ht="42" customHeight="1" thickTop="1" thickBot="1" x14ac:dyDescent="0.25">
      <c r="B17" s="147"/>
      <c r="C17" s="147"/>
      <c r="D17" s="144"/>
      <c r="E17" s="145"/>
      <c r="F17" s="29">
        <v>46694</v>
      </c>
      <c r="G17" s="30" t="s">
        <v>2</v>
      </c>
      <c r="H17" s="31">
        <v>8</v>
      </c>
      <c r="I17" s="32">
        <v>5.7500000000000002E-2</v>
      </c>
      <c r="J17" s="33">
        <v>2831.0280192723749</v>
      </c>
      <c r="K17" s="34">
        <v>4.7511852132828006E-2</v>
      </c>
      <c r="L17" s="34">
        <v>5.1089999999999997E-2</v>
      </c>
      <c r="M17" s="100">
        <v>103.768</v>
      </c>
      <c r="N17" s="35">
        <v>7.2246575342465755</v>
      </c>
      <c r="O17" s="35">
        <v>5.8827604266120934</v>
      </c>
      <c r="P17" s="2"/>
      <c r="Q17" s="152" t="s">
        <v>70</v>
      </c>
      <c r="R17" s="153"/>
      <c r="S17" s="43"/>
      <c r="T17" s="44">
        <v>3611.5791401759993</v>
      </c>
      <c r="U17" s="45">
        <v>4.1000561106123462E-2</v>
      </c>
      <c r="V17" s="2"/>
      <c r="W17" s="42"/>
    </row>
    <row r="18" spans="2:23" ht="42" customHeight="1" thickTop="1" thickBot="1" x14ac:dyDescent="0.25">
      <c r="B18" s="147"/>
      <c r="C18" s="147"/>
      <c r="D18" s="144"/>
      <c r="E18" s="145"/>
      <c r="F18" s="22">
        <v>46871</v>
      </c>
      <c r="G18" s="23" t="s">
        <v>2</v>
      </c>
      <c r="H18" s="24">
        <v>16</v>
      </c>
      <c r="I18" s="25">
        <v>0.06</v>
      </c>
      <c r="J18" s="97">
        <v>8260.0820801422851</v>
      </c>
      <c r="K18" s="27">
        <v>0</v>
      </c>
      <c r="L18" s="27">
        <v>5.2260000000000001E-2</v>
      </c>
      <c r="M18" s="101">
        <v>104.774</v>
      </c>
      <c r="N18" s="28">
        <v>7.7095890410958905</v>
      </c>
      <c r="O18" s="28">
        <v>6.3250305714806023</v>
      </c>
      <c r="P18" s="2"/>
      <c r="Q18" s="154" t="s">
        <v>69</v>
      </c>
      <c r="R18" s="155"/>
      <c r="S18" s="46"/>
      <c r="T18" s="47">
        <v>55722.534715493537</v>
      </c>
      <c r="U18" s="48">
        <v>0.63259175582660576</v>
      </c>
      <c r="V18" s="2"/>
      <c r="W18" s="42"/>
    </row>
    <row r="19" spans="2:23" ht="42" customHeight="1" thickTop="1" thickBot="1" x14ac:dyDescent="0.25">
      <c r="B19" s="147"/>
      <c r="C19" s="147"/>
      <c r="D19" s="144"/>
      <c r="E19" s="145"/>
      <c r="F19" s="29">
        <v>47744</v>
      </c>
      <c r="G19" s="30" t="s">
        <v>2</v>
      </c>
      <c r="H19" s="31">
        <v>16</v>
      </c>
      <c r="I19" s="32">
        <v>7.7499999999999999E-2</v>
      </c>
      <c r="J19" s="33">
        <v>5295.6705379541017</v>
      </c>
      <c r="K19" s="34">
        <v>0</v>
      </c>
      <c r="L19" s="34">
        <v>5.7939999999999998E-2</v>
      </c>
      <c r="M19" s="100">
        <v>114.623</v>
      </c>
      <c r="N19" s="35">
        <v>10.101369863013698</v>
      </c>
      <c r="O19" s="35">
        <v>7.1220408076974593</v>
      </c>
      <c r="P19" s="2"/>
      <c r="Q19" s="49" t="s">
        <v>33</v>
      </c>
      <c r="R19" s="43"/>
      <c r="S19" s="43"/>
      <c r="T19" s="44">
        <v>28751.976742651743</v>
      </c>
      <c r="U19" s="45">
        <v>0.32640768306727064</v>
      </c>
      <c r="V19" s="2"/>
    </row>
    <row r="20" spans="2:23" ht="42" customHeight="1" thickTop="1" thickBot="1" x14ac:dyDescent="0.25">
      <c r="B20" s="147"/>
      <c r="C20" s="147"/>
      <c r="D20" s="144"/>
      <c r="E20" s="145"/>
      <c r="F20" s="22">
        <v>48395</v>
      </c>
      <c r="G20" s="23" t="s">
        <v>2</v>
      </c>
      <c r="H20" s="24">
        <v>16</v>
      </c>
      <c r="I20" s="25">
        <v>7.0000000000000007E-2</v>
      </c>
      <c r="J20" s="97">
        <v>5726.128323223742</v>
      </c>
      <c r="K20" s="27">
        <v>0</v>
      </c>
      <c r="L20" s="27">
        <v>6.3250000000000001E-2</v>
      </c>
      <c r="M20" s="101">
        <v>105.495</v>
      </c>
      <c r="N20" s="28">
        <v>11.884931506849314</v>
      </c>
      <c r="O20" s="28">
        <v>8.4770881099744901</v>
      </c>
      <c r="P20" s="2"/>
      <c r="Q20" s="50" t="s">
        <v>4</v>
      </c>
      <c r="R20" s="50"/>
      <c r="S20" s="50"/>
      <c r="T20" s="51">
        <v>88086.090598321287</v>
      </c>
      <c r="U20" s="52">
        <v>1</v>
      </c>
      <c r="V20" s="2"/>
      <c r="W20" s="53"/>
    </row>
    <row r="21" spans="2:23" ht="42" customHeight="1" thickTop="1" thickBot="1" x14ac:dyDescent="0.25">
      <c r="B21" s="147"/>
      <c r="C21" s="147"/>
      <c r="D21" s="144"/>
      <c r="E21" s="145"/>
      <c r="F21" s="29">
        <v>49235</v>
      </c>
      <c r="G21" s="30" t="s">
        <v>2</v>
      </c>
      <c r="H21" s="31">
        <v>16</v>
      </c>
      <c r="I21" s="32">
        <v>7.2499999999999995E-2</v>
      </c>
      <c r="J21" s="33">
        <v>4940.6373687633559</v>
      </c>
      <c r="K21" s="34">
        <v>2.2469283006827365E-2</v>
      </c>
      <c r="L21" s="34">
        <v>6.5369999999999998E-2</v>
      </c>
      <c r="M21" s="100">
        <v>106.42700000000001</v>
      </c>
      <c r="N21" s="35">
        <v>14.186301369863013</v>
      </c>
      <c r="O21" s="35">
        <v>8.9709184689045003</v>
      </c>
      <c r="P21" s="2"/>
      <c r="Q21" s="54"/>
      <c r="R21" s="54"/>
      <c r="S21" s="54"/>
      <c r="T21" s="55"/>
      <c r="U21" s="56"/>
      <c r="V21" s="2"/>
      <c r="W21" s="53"/>
    </row>
    <row r="22" spans="2:23" ht="42" customHeight="1" thickTop="1" thickBot="1" x14ac:dyDescent="0.25">
      <c r="B22" s="147"/>
      <c r="C22" s="147"/>
      <c r="D22" s="156" t="s">
        <v>55</v>
      </c>
      <c r="E22" s="156"/>
      <c r="F22" s="156"/>
      <c r="G22" s="156"/>
      <c r="H22" s="156"/>
      <c r="I22" s="156"/>
      <c r="J22" s="38">
        <v>55722.534715493537</v>
      </c>
      <c r="K22" s="39"/>
      <c r="L22" s="40"/>
      <c r="M22" s="40"/>
      <c r="N22" s="41">
        <v>7.0381330572938543</v>
      </c>
      <c r="O22" s="41">
        <v>5.3632798732942764</v>
      </c>
      <c r="P22" s="103"/>
      <c r="Q22" s="166"/>
      <c r="R22" s="166"/>
      <c r="S22" s="166"/>
      <c r="T22" s="166"/>
      <c r="U22" s="167"/>
      <c r="V22" s="103"/>
      <c r="W22" s="181"/>
    </row>
    <row r="23" spans="2:23" ht="42" customHeight="1" thickTop="1" thickBot="1" x14ac:dyDescent="0.25">
      <c r="B23" s="147"/>
      <c r="C23" s="147"/>
      <c r="D23" s="142" t="s">
        <v>3</v>
      </c>
      <c r="E23" s="143"/>
      <c r="F23" s="29">
        <v>44265</v>
      </c>
      <c r="G23" s="30" t="s">
        <v>2</v>
      </c>
      <c r="H23" s="31">
        <v>10</v>
      </c>
      <c r="I23" s="32">
        <v>3.5000000000000003E-2</v>
      </c>
      <c r="J23" s="33">
        <v>2574.0352078481833</v>
      </c>
      <c r="K23" s="34">
        <v>-9.8219784593094809E-4</v>
      </c>
      <c r="L23" s="34">
        <v>1.1009999999999999E-2</v>
      </c>
      <c r="M23" s="100">
        <v>101.351</v>
      </c>
      <c r="N23" s="35">
        <v>0.56986301369863013</v>
      </c>
      <c r="O23" s="35">
        <v>0.56986301369863002</v>
      </c>
      <c r="P23" s="77"/>
      <c r="Q23" s="168"/>
      <c r="R23" s="168"/>
      <c r="S23" s="168"/>
      <c r="T23" s="168"/>
      <c r="U23" s="168"/>
      <c r="V23" s="103"/>
      <c r="W23" s="181"/>
    </row>
    <row r="24" spans="2:23" ht="42" customHeight="1" thickTop="1" thickBot="1" x14ac:dyDescent="0.25">
      <c r="B24" s="147"/>
      <c r="C24" s="147"/>
      <c r="D24" s="144"/>
      <c r="E24" s="145"/>
      <c r="F24" s="22">
        <v>44980</v>
      </c>
      <c r="G24" s="23" t="s">
        <v>2</v>
      </c>
      <c r="H24" s="24">
        <v>17</v>
      </c>
      <c r="I24" s="25">
        <v>4.7500000000000001E-2</v>
      </c>
      <c r="J24" s="97">
        <v>7598.6046808850078</v>
      </c>
      <c r="K24" s="27">
        <v>-9.8219784593087567E-4</v>
      </c>
      <c r="L24" s="27">
        <v>1.3610000000000001E-2</v>
      </c>
      <c r="M24" s="101">
        <v>108.36199999999999</v>
      </c>
      <c r="N24" s="28">
        <v>2.5287671232876714</v>
      </c>
      <c r="O24" s="28">
        <v>2.3986734732875417</v>
      </c>
      <c r="P24" s="169"/>
      <c r="Q24" s="103"/>
      <c r="R24" s="103"/>
      <c r="S24" s="103"/>
      <c r="T24" s="103"/>
      <c r="U24" s="103"/>
      <c r="V24" s="103"/>
      <c r="W24" s="103"/>
    </row>
    <row r="25" spans="2:23" ht="42" customHeight="1" thickTop="1" thickBot="1" x14ac:dyDescent="0.25">
      <c r="B25" s="147"/>
      <c r="C25" s="147"/>
      <c r="D25" s="144"/>
      <c r="E25" s="145"/>
      <c r="F25" s="29">
        <v>45784</v>
      </c>
      <c r="G25" s="30" t="s">
        <v>2</v>
      </c>
      <c r="H25" s="31">
        <v>11</v>
      </c>
      <c r="I25" s="32">
        <v>3.5000000000000003E-2</v>
      </c>
      <c r="J25" s="33">
        <v>2862.6935454573204</v>
      </c>
      <c r="K25" s="34">
        <v>-9.821978459311619E-4</v>
      </c>
      <c r="L25" s="34">
        <v>1.6799999999999999E-2</v>
      </c>
      <c r="M25" s="100">
        <v>108.203</v>
      </c>
      <c r="N25" s="35">
        <v>4.7315068493150685</v>
      </c>
      <c r="O25" s="35">
        <v>4.4171707983610577</v>
      </c>
      <c r="P25" s="170"/>
      <c r="Q25" s="103"/>
      <c r="R25" s="103"/>
      <c r="S25" s="103"/>
      <c r="T25" s="103"/>
      <c r="U25" s="103"/>
      <c r="V25" s="103"/>
      <c r="W25" s="103"/>
    </row>
    <row r="26" spans="2:23" ht="42" customHeight="1" thickTop="1" thickBot="1" x14ac:dyDescent="0.25">
      <c r="B26" s="147"/>
      <c r="C26" s="147"/>
      <c r="D26" s="144"/>
      <c r="E26" s="145"/>
      <c r="F26" s="22">
        <v>46463</v>
      </c>
      <c r="G26" s="23" t="s">
        <v>2</v>
      </c>
      <c r="H26" s="24">
        <v>11</v>
      </c>
      <c r="I26" s="25">
        <v>3.3000000000000002E-2</v>
      </c>
      <c r="J26" s="97">
        <v>4796.4042353981504</v>
      </c>
      <c r="K26" s="27">
        <v>-9.8219784593095677E-4</v>
      </c>
      <c r="L26" s="27">
        <v>1.9910000000000001E-2</v>
      </c>
      <c r="M26" s="101">
        <v>107.998</v>
      </c>
      <c r="N26" s="28">
        <v>6.5917808219178085</v>
      </c>
      <c r="O26" s="28">
        <v>5.9826408426612332</v>
      </c>
      <c r="P26" s="103"/>
      <c r="Q26" s="170"/>
      <c r="R26" s="170"/>
      <c r="S26" s="170"/>
      <c r="T26" s="171"/>
      <c r="U26" s="172"/>
      <c r="V26" s="103"/>
      <c r="W26" s="103"/>
    </row>
    <row r="27" spans="2:23" ht="42" customHeight="1" thickTop="1" thickBot="1" x14ac:dyDescent="0.25">
      <c r="B27" s="147"/>
      <c r="C27" s="147"/>
      <c r="D27" s="144"/>
      <c r="E27" s="145"/>
      <c r="F27" s="29">
        <v>47226</v>
      </c>
      <c r="G27" s="30" t="s">
        <v>2</v>
      </c>
      <c r="H27" s="31">
        <v>10</v>
      </c>
      <c r="I27" s="32">
        <v>2.2499999999999999E-2</v>
      </c>
      <c r="J27" s="33">
        <v>384.20329854437819</v>
      </c>
      <c r="K27" s="34">
        <v>8.5934506875163116E-2</v>
      </c>
      <c r="L27" s="34">
        <v>2.6779999999999998E-2</v>
      </c>
      <c r="M27" s="100">
        <v>96.72</v>
      </c>
      <c r="N27" s="35">
        <v>8.6821917808219187</v>
      </c>
      <c r="O27" s="35">
        <v>7.9080111217258802</v>
      </c>
      <c r="P27" s="173"/>
      <c r="Q27" s="103"/>
      <c r="R27" s="103"/>
      <c r="S27" s="103"/>
      <c r="T27" s="103"/>
      <c r="U27" s="103"/>
      <c r="V27" s="103"/>
      <c r="W27" s="103"/>
    </row>
    <row r="28" spans="2:23" ht="42" customHeight="1" thickTop="1" thickBot="1" x14ac:dyDescent="0.25">
      <c r="B28" s="147"/>
      <c r="C28" s="147"/>
      <c r="D28" s="144"/>
      <c r="E28" s="145"/>
      <c r="F28" s="22">
        <v>48663</v>
      </c>
      <c r="G28" s="23" t="s">
        <v>2</v>
      </c>
      <c r="H28" s="24">
        <v>20</v>
      </c>
      <c r="I28" s="25">
        <v>0.03</v>
      </c>
      <c r="J28" s="97">
        <v>3064.2781525538817</v>
      </c>
      <c r="K28" s="27">
        <v>-9.8219784593108015E-4</v>
      </c>
      <c r="L28" s="27">
        <v>2.989E-2</v>
      </c>
      <c r="M28" s="101">
        <v>100.105</v>
      </c>
      <c r="N28" s="28">
        <v>12.61917808219178</v>
      </c>
      <c r="O28" s="28">
        <v>10.566390205779435</v>
      </c>
      <c r="P28" s="103"/>
      <c r="Q28" s="103"/>
      <c r="R28" s="103"/>
      <c r="S28" s="103"/>
      <c r="T28" s="103"/>
      <c r="U28" s="103"/>
      <c r="V28" s="103"/>
      <c r="W28" s="103"/>
    </row>
    <row r="29" spans="2:23" ht="42" customHeight="1" thickTop="1" thickBot="1" x14ac:dyDescent="0.25">
      <c r="B29" s="147"/>
      <c r="C29" s="147"/>
      <c r="D29" s="144"/>
      <c r="E29" s="145"/>
      <c r="F29" s="29">
        <v>49403</v>
      </c>
      <c r="G29" s="30" t="s">
        <v>2</v>
      </c>
      <c r="H29" s="31">
        <v>20</v>
      </c>
      <c r="I29" s="32">
        <v>4.7500000000000001E-2</v>
      </c>
      <c r="J29" s="33">
        <v>4228.1117486903013</v>
      </c>
      <c r="K29" s="34">
        <v>-9.8219784593108167E-4</v>
      </c>
      <c r="L29" s="34">
        <v>3.1200000000000002E-2</v>
      </c>
      <c r="M29" s="100">
        <v>118.901</v>
      </c>
      <c r="N29" s="35">
        <v>14.646575342465754</v>
      </c>
      <c r="O29" s="35">
        <v>11.070285463758163</v>
      </c>
      <c r="P29" s="103"/>
      <c r="Q29" s="103"/>
      <c r="R29" s="103"/>
      <c r="S29" s="103"/>
      <c r="T29" s="103"/>
      <c r="U29" s="103"/>
      <c r="V29" s="103"/>
      <c r="W29" s="103"/>
    </row>
    <row r="30" spans="2:23" ht="42" customHeight="1" thickTop="1" thickBot="1" x14ac:dyDescent="0.25">
      <c r="B30" s="147"/>
      <c r="C30" s="147"/>
      <c r="D30" s="144"/>
      <c r="E30" s="145"/>
      <c r="F30" s="22">
        <v>50096</v>
      </c>
      <c r="G30" s="23" t="s">
        <v>2</v>
      </c>
      <c r="H30" s="24">
        <v>18</v>
      </c>
      <c r="I30" s="25">
        <v>3.7499999999999999E-2</v>
      </c>
      <c r="J30" s="97">
        <v>2105.8397263679803</v>
      </c>
      <c r="K30" s="27">
        <v>2.0891954204507335E-2</v>
      </c>
      <c r="L30" s="27">
        <v>3.4009999999999999E-2</v>
      </c>
      <c r="M30" s="101">
        <v>104.34</v>
      </c>
      <c r="N30" s="28">
        <v>16.545205479452054</v>
      </c>
      <c r="O30" s="28">
        <v>12.503741082099689</v>
      </c>
      <c r="P30" s="103"/>
      <c r="Q30" s="103"/>
      <c r="R30" s="103"/>
      <c r="S30" s="103"/>
      <c r="T30" s="103"/>
      <c r="U30" s="103"/>
      <c r="V30" s="103"/>
      <c r="W30" s="103"/>
    </row>
    <row r="31" spans="2:23" ht="42" customHeight="1" thickTop="1" thickBot="1" x14ac:dyDescent="0.25">
      <c r="B31" s="147"/>
      <c r="C31" s="147"/>
      <c r="D31" s="144"/>
      <c r="E31" s="145"/>
      <c r="F31" s="29">
        <v>54590</v>
      </c>
      <c r="G31" s="30" t="s">
        <v>2</v>
      </c>
      <c r="H31" s="31">
        <v>32</v>
      </c>
      <c r="I31" s="32">
        <v>3.7499999999999999E-2</v>
      </c>
      <c r="J31" s="33">
        <v>1137.8061469065449</v>
      </c>
      <c r="K31" s="34">
        <v>2.1127966963264376E-2</v>
      </c>
      <c r="L31" s="34">
        <v>3.687E-2</v>
      </c>
      <c r="M31" s="100">
        <v>101.104</v>
      </c>
      <c r="N31" s="35">
        <v>28.857534246575341</v>
      </c>
      <c r="O31" s="35">
        <v>18.056130947536492</v>
      </c>
      <c r="P31" s="103"/>
      <c r="Q31" s="103"/>
      <c r="R31" s="103"/>
      <c r="S31" s="103"/>
      <c r="T31" s="103"/>
      <c r="U31" s="103"/>
      <c r="V31" s="103"/>
      <c r="W31" s="103"/>
    </row>
    <row r="32" spans="2:23" ht="42" customHeight="1" thickTop="1" x14ac:dyDescent="0.2">
      <c r="B32" s="147"/>
      <c r="C32" s="147"/>
      <c r="D32" s="135" t="s">
        <v>68</v>
      </c>
      <c r="E32" s="135"/>
      <c r="F32" s="135"/>
      <c r="G32" s="135"/>
      <c r="H32" s="135"/>
      <c r="I32" s="135"/>
      <c r="J32" s="38">
        <v>28751.976742651743</v>
      </c>
      <c r="K32" s="57"/>
      <c r="L32" s="57"/>
      <c r="M32" s="58"/>
      <c r="N32" s="41">
        <v>8.2586055696857361</v>
      </c>
      <c r="O32" s="41">
        <v>6.6128283624760735</v>
      </c>
      <c r="P32" s="103"/>
      <c r="Q32" s="103"/>
      <c r="R32" s="103"/>
      <c r="S32" s="103"/>
      <c r="T32" s="103"/>
      <c r="U32" s="103"/>
      <c r="V32" s="103"/>
      <c r="W32" s="103"/>
    </row>
    <row r="33" spans="1:23" ht="42" customHeight="1" x14ac:dyDescent="0.2">
      <c r="B33" s="147"/>
      <c r="C33" s="147"/>
      <c r="D33" s="136" t="s">
        <v>67</v>
      </c>
      <c r="E33" s="136"/>
      <c r="F33" s="136"/>
      <c r="G33" s="136"/>
      <c r="H33" s="136"/>
      <c r="I33" s="136"/>
      <c r="J33" s="38">
        <v>84474.51145814528</v>
      </c>
      <c r="K33" s="57"/>
      <c r="L33" s="57"/>
      <c r="M33" s="58"/>
      <c r="N33" s="59"/>
      <c r="O33" s="59"/>
      <c r="P33" s="103"/>
      <c r="Q33" s="174"/>
      <c r="R33" s="174"/>
      <c r="S33" s="174"/>
      <c r="T33" s="103"/>
      <c r="U33" s="103"/>
      <c r="V33" s="103"/>
      <c r="W33" s="103"/>
    </row>
    <row r="34" spans="1:23" ht="42" customHeight="1" x14ac:dyDescent="0.2">
      <c r="B34" s="147"/>
      <c r="C34" s="147"/>
      <c r="D34" s="136" t="s">
        <v>4</v>
      </c>
      <c r="E34" s="136"/>
      <c r="F34" s="136"/>
      <c r="G34" s="136"/>
      <c r="H34" s="136"/>
      <c r="I34" s="136"/>
      <c r="J34" s="38">
        <v>88086.090598321272</v>
      </c>
      <c r="K34" s="57"/>
      <c r="L34" s="57"/>
      <c r="M34" s="58"/>
      <c r="N34" s="59"/>
      <c r="O34" s="60"/>
      <c r="P34" s="103"/>
      <c r="Q34" s="103"/>
      <c r="R34" s="103"/>
      <c r="S34" s="174"/>
      <c r="T34" s="103"/>
      <c r="U34" s="103"/>
      <c r="V34" s="103"/>
      <c r="W34" s="103"/>
    </row>
    <row r="35" spans="1:23" ht="32.25" hidden="1" customHeight="1" x14ac:dyDescent="0.2">
      <c r="B35" s="21" t="s">
        <v>66</v>
      </c>
      <c r="C35" s="21"/>
      <c r="D35" s="21" t="s">
        <v>65</v>
      </c>
      <c r="E35" s="21"/>
      <c r="F35" s="21" t="s">
        <v>64</v>
      </c>
      <c r="G35" s="21"/>
      <c r="H35" s="21" t="s">
        <v>63</v>
      </c>
      <c r="I35" s="21" t="s">
        <v>62</v>
      </c>
      <c r="J35" s="21" t="s">
        <v>61</v>
      </c>
      <c r="K35" s="21"/>
      <c r="L35" s="21" t="s">
        <v>60</v>
      </c>
      <c r="M35" s="21" t="s">
        <v>59</v>
      </c>
      <c r="N35" s="21" t="s">
        <v>58</v>
      </c>
      <c r="O35" s="21"/>
      <c r="P35" s="103"/>
      <c r="Q35" s="175"/>
      <c r="R35" s="103"/>
      <c r="S35" s="103"/>
      <c r="T35" s="103"/>
      <c r="U35" s="176"/>
      <c r="V35" s="103"/>
      <c r="W35" s="103"/>
    </row>
    <row r="36" spans="1:23" ht="66.75" hidden="1" customHeight="1" x14ac:dyDescent="0.2">
      <c r="B36" s="137"/>
      <c r="C36" s="137"/>
      <c r="D36" s="138" t="s">
        <v>57</v>
      </c>
      <c r="E36" s="139"/>
      <c r="F36" s="140" t="s">
        <v>56</v>
      </c>
      <c r="G36" s="141"/>
      <c r="H36" s="24">
        <v>2</v>
      </c>
      <c r="I36" s="36">
        <v>5.5E-2</v>
      </c>
      <c r="J36" s="132">
        <v>0</v>
      </c>
      <c r="K36" s="132"/>
      <c r="L36" s="27">
        <v>0</v>
      </c>
      <c r="M36" s="28">
        <v>0</v>
      </c>
      <c r="N36" s="28">
        <v>0</v>
      </c>
      <c r="O36" s="28"/>
      <c r="P36" s="103"/>
      <c r="Q36" s="177"/>
      <c r="R36" s="178"/>
      <c r="S36" s="178"/>
      <c r="T36" s="178"/>
      <c r="U36" s="179"/>
      <c r="V36" s="103"/>
      <c r="W36" s="103"/>
    </row>
    <row r="37" spans="1:23" ht="42" hidden="1" customHeight="1" x14ac:dyDescent="0.2">
      <c r="B37" s="61" t="s">
        <v>55</v>
      </c>
      <c r="C37" s="61"/>
      <c r="D37" s="62"/>
      <c r="E37" s="62"/>
      <c r="F37" s="62"/>
      <c r="G37" s="62"/>
      <c r="H37" s="62"/>
      <c r="I37" s="62"/>
      <c r="J37" s="62"/>
      <c r="K37" s="62"/>
      <c r="L37" s="62"/>
      <c r="M37" s="62"/>
      <c r="N37" s="62"/>
      <c r="O37" s="62"/>
      <c r="P37" s="103"/>
      <c r="Q37" s="103"/>
      <c r="R37" s="103"/>
      <c r="S37" s="103"/>
      <c r="T37" s="103"/>
      <c r="U37" s="103"/>
      <c r="V37" s="103"/>
      <c r="W37" s="103"/>
    </row>
    <row r="38" spans="1:23" ht="42" hidden="1" customHeight="1" x14ac:dyDescent="0.2">
      <c r="B38" s="63"/>
      <c r="C38" s="63"/>
      <c r="D38" s="62"/>
      <c r="E38" s="62"/>
      <c r="F38" s="62"/>
      <c r="G38" s="62"/>
      <c r="H38" s="62"/>
      <c r="I38" s="62"/>
      <c r="J38" s="62"/>
      <c r="K38" s="62"/>
      <c r="L38" s="62"/>
      <c r="M38" s="62"/>
      <c r="N38" s="62"/>
      <c r="O38" s="62"/>
      <c r="P38" s="170"/>
      <c r="Q38" s="103"/>
      <c r="R38" s="103"/>
      <c r="S38" s="103"/>
      <c r="T38" s="103"/>
      <c r="U38" s="180"/>
      <c r="V38" s="103"/>
      <c r="W38" s="103"/>
    </row>
    <row r="39" spans="1:23" ht="18" x14ac:dyDescent="0.2">
      <c r="A39" s="103"/>
      <c r="B39" s="103"/>
      <c r="C39" s="103"/>
      <c r="D39" s="104"/>
      <c r="E39" s="104"/>
      <c r="F39" s="104"/>
      <c r="G39" s="104"/>
      <c r="H39" s="104"/>
      <c r="I39" s="104"/>
      <c r="J39" s="104"/>
      <c r="K39" s="104"/>
      <c r="L39" s="104"/>
      <c r="M39" s="104"/>
      <c r="N39" s="104"/>
      <c r="O39" s="104"/>
      <c r="P39" s="103"/>
      <c r="Q39" s="103"/>
      <c r="R39" s="103"/>
      <c r="S39" s="103"/>
      <c r="T39" s="103"/>
      <c r="U39" s="105"/>
      <c r="V39" s="103"/>
      <c r="W39" s="103"/>
    </row>
    <row r="40" spans="1:23" ht="18" customHeight="1" x14ac:dyDescent="0.2">
      <c r="A40" s="103"/>
      <c r="B40" s="103"/>
      <c r="C40" s="103"/>
      <c r="D40" s="103"/>
      <c r="E40" s="103"/>
      <c r="F40" s="103"/>
      <c r="G40" s="103"/>
      <c r="H40" s="103"/>
      <c r="I40" s="103"/>
      <c r="J40" s="103"/>
      <c r="K40" s="103"/>
      <c r="L40" s="106"/>
      <c r="M40" s="103"/>
      <c r="N40" s="105"/>
      <c r="O40" s="103"/>
      <c r="P40" s="104"/>
      <c r="Q40" s="103"/>
      <c r="R40" s="103"/>
      <c r="S40" s="103"/>
      <c r="T40" s="103"/>
      <c r="U40" s="104"/>
      <c r="V40" s="103"/>
      <c r="W40" s="103"/>
    </row>
    <row r="41" spans="1:23"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c r="W41" s="103"/>
    </row>
    <row r="42" spans="1:23"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c r="W42" s="103"/>
    </row>
    <row r="43" spans="1:23"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c r="W43" s="103"/>
    </row>
    <row r="44" spans="1:23"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c r="W44" s="103"/>
    </row>
    <row r="45" spans="1:23"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c r="W45" s="103"/>
    </row>
    <row r="46" spans="1:23"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c r="W46" s="103"/>
    </row>
    <row r="47" spans="1:23"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c r="W47" s="103"/>
    </row>
    <row r="48" spans="1:23"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c r="W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c r="W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c r="W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c r="W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c r="W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c r="W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c r="W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c r="W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c r="W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W57" s="103"/>
      <c r="X57" s="64"/>
    </row>
    <row r="58" spans="1:24" ht="37.5" customHeight="1" thickBot="1" x14ac:dyDescent="0.25">
      <c r="B58" s="65"/>
      <c r="C58" s="65"/>
      <c r="D58" s="66"/>
      <c r="E58" s="66">
        <v>2020</v>
      </c>
      <c r="F58" s="66">
        <v>2021</v>
      </c>
      <c r="G58" s="66">
        <v>2022</v>
      </c>
      <c r="H58" s="66">
        <v>2023</v>
      </c>
      <c r="I58" s="66">
        <v>2024</v>
      </c>
      <c r="J58" s="66">
        <v>2025</v>
      </c>
      <c r="K58" s="66">
        <v>2026</v>
      </c>
      <c r="L58" s="66">
        <v>2027</v>
      </c>
      <c r="M58" s="66">
        <v>2028</v>
      </c>
      <c r="N58" s="66">
        <v>2029</v>
      </c>
      <c r="O58" s="66">
        <v>2030</v>
      </c>
      <c r="P58" s="66">
        <v>2032</v>
      </c>
      <c r="Q58" s="66">
        <v>2033</v>
      </c>
      <c r="R58" s="66">
        <v>2034</v>
      </c>
      <c r="S58" s="66">
        <v>2035</v>
      </c>
      <c r="T58" s="66">
        <v>2037</v>
      </c>
      <c r="U58" s="66">
        <v>2049</v>
      </c>
      <c r="V58" s="66" t="s">
        <v>5</v>
      </c>
    </row>
    <row r="59" spans="1:24" s="67" customFormat="1" ht="58.5" customHeight="1" thickTop="1" thickBot="1" x14ac:dyDescent="0.25">
      <c r="B59" s="133" t="s">
        <v>84</v>
      </c>
      <c r="C59" s="133"/>
      <c r="D59" s="133"/>
      <c r="E59" s="97">
        <v>2191.3697455568681</v>
      </c>
      <c r="F59" s="97">
        <v>1420.2093946191317</v>
      </c>
      <c r="G59" s="97">
        <v>8889.3057963127631</v>
      </c>
      <c r="H59" s="97"/>
      <c r="I59" s="97">
        <v>6843.3462523725457</v>
      </c>
      <c r="J59" s="97">
        <v>5296.6729669104461</v>
      </c>
      <c r="K59" s="97">
        <v>7639.6633705419354</v>
      </c>
      <c r="L59" s="97">
        <v>2831.0280192723749</v>
      </c>
      <c r="M59" s="97">
        <v>8260.0820801422851</v>
      </c>
      <c r="N59" s="97"/>
      <c r="O59" s="97">
        <v>5295.6705379541017</v>
      </c>
      <c r="P59" s="97">
        <v>5726.128323223742</v>
      </c>
      <c r="Q59" s="97"/>
      <c r="R59" s="97">
        <v>4940.6373687633559</v>
      </c>
      <c r="S59" s="97"/>
      <c r="T59" s="97"/>
      <c r="U59" s="97"/>
      <c r="V59" s="68">
        <v>59334.113855669544</v>
      </c>
      <c r="W59" s="1"/>
      <c r="X59" s="1"/>
    </row>
    <row r="60" spans="1:24" s="67" customFormat="1" ht="57" customHeight="1" thickTop="1" thickBot="1" x14ac:dyDescent="0.25">
      <c r="B60" s="134" t="s">
        <v>33</v>
      </c>
      <c r="C60" s="134"/>
      <c r="D60" s="134"/>
      <c r="E60" s="33"/>
      <c r="F60" s="33">
        <v>2574.0352078481833</v>
      </c>
      <c r="G60" s="33"/>
      <c r="H60" s="33">
        <v>7598.6046808850078</v>
      </c>
      <c r="I60" s="33"/>
      <c r="J60" s="33">
        <v>2862.6935454573204</v>
      </c>
      <c r="K60" s="33"/>
      <c r="L60" s="33">
        <v>4796.4042353981504</v>
      </c>
      <c r="M60" s="33"/>
      <c r="N60" s="33">
        <v>384.20329854437819</v>
      </c>
      <c r="O60" s="33"/>
      <c r="P60" s="33"/>
      <c r="Q60" s="33">
        <v>3064.2781525538817</v>
      </c>
      <c r="R60" s="33"/>
      <c r="S60" s="33">
        <v>4228.1117486903013</v>
      </c>
      <c r="T60" s="33">
        <v>2105.8397263679803</v>
      </c>
      <c r="U60" s="33">
        <v>1137.8061469065449</v>
      </c>
      <c r="V60" s="69">
        <v>28751.97674265175</v>
      </c>
      <c r="W60" s="1"/>
      <c r="X60" s="1"/>
    </row>
    <row r="61" spans="1:24" s="67" customFormat="1" ht="57" hidden="1" customHeight="1" x14ac:dyDescent="0.2">
      <c r="B61" s="70" t="s">
        <v>54</v>
      </c>
      <c r="C61" s="70"/>
      <c r="D61" s="70"/>
      <c r="E61" s="71">
        <v>0</v>
      </c>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34" t="s">
        <v>5</v>
      </c>
      <c r="C62" s="134"/>
      <c r="D62" s="134"/>
      <c r="E62" s="75">
        <v>2191.3697455568681</v>
      </c>
      <c r="F62" s="75">
        <v>3994.244602467315</v>
      </c>
      <c r="G62" s="75">
        <v>8889.3057963127631</v>
      </c>
      <c r="H62" s="75">
        <v>7598.6046808850078</v>
      </c>
      <c r="I62" s="75">
        <v>6843.3462523725457</v>
      </c>
      <c r="J62" s="75">
        <v>8159.3665123677665</v>
      </c>
      <c r="K62" s="75">
        <v>7639.6633705419354</v>
      </c>
      <c r="L62" s="75">
        <v>7627.4322546705253</v>
      </c>
      <c r="M62" s="75">
        <v>8260.0820801422851</v>
      </c>
      <c r="N62" s="75">
        <v>384.20329854437819</v>
      </c>
      <c r="O62" s="75">
        <v>5295.6705379541017</v>
      </c>
      <c r="P62" s="75">
        <v>5726.128323223742</v>
      </c>
      <c r="Q62" s="75">
        <v>3064.2781525538817</v>
      </c>
      <c r="R62" s="75">
        <v>4940.6373687633559</v>
      </c>
      <c r="S62" s="75">
        <v>4228.1117486903013</v>
      </c>
      <c r="T62" s="75">
        <v>2105.8397263679803</v>
      </c>
      <c r="U62" s="75">
        <v>1137.8061469065449</v>
      </c>
      <c r="V62" s="75">
        <v>88086.090598321287</v>
      </c>
      <c r="W62" s="42"/>
      <c r="X62" s="1"/>
    </row>
    <row r="63" spans="1:24" s="67" customFormat="1" ht="58.5" customHeight="1" thickTop="1" x14ac:dyDescent="0.2">
      <c r="B63" s="133" t="s">
        <v>53</v>
      </c>
      <c r="C63" s="133"/>
      <c r="D63" s="133"/>
      <c r="E63" s="76">
        <v>2.487759112332124E-2</v>
      </c>
      <c r="F63" s="76">
        <v>4.5344782307133472E-2</v>
      </c>
      <c r="G63" s="76">
        <v>0.1009161121345323</v>
      </c>
      <c r="H63" s="76">
        <v>8.6263388796934751E-2</v>
      </c>
      <c r="I63" s="76">
        <v>7.7689294710315632E-2</v>
      </c>
      <c r="J63" s="76">
        <v>9.2629454400184996E-2</v>
      </c>
      <c r="K63" s="76">
        <v>8.6729508809504696E-2</v>
      </c>
      <c r="L63" s="76">
        <v>8.6590654697710989E-2</v>
      </c>
      <c r="M63" s="76">
        <v>9.3772830920705014E-2</v>
      </c>
      <c r="N63" s="76">
        <v>4.3616795334506554E-3</v>
      </c>
      <c r="O63" s="76">
        <v>6.0119259487888148E-2</v>
      </c>
      <c r="P63" s="76">
        <v>6.5006044476820818E-2</v>
      </c>
      <c r="Q63" s="76">
        <v>3.4787310138750548E-2</v>
      </c>
      <c r="R63" s="76">
        <v>5.6088734727631477E-2</v>
      </c>
      <c r="S63" s="76">
        <v>4.799976613754816E-2</v>
      </c>
      <c r="T63" s="76">
        <v>2.3906609001082321E-2</v>
      </c>
      <c r="U63" s="76">
        <v>1.2916978596484888E-2</v>
      </c>
      <c r="V63" s="102">
        <v>1</v>
      </c>
      <c r="W63" s="1"/>
      <c r="X63" s="1"/>
    </row>
    <row r="64" spans="1:24" s="77" customFormat="1" ht="18" customHeight="1" x14ac:dyDescent="0.2">
      <c r="B64" s="116" t="s">
        <v>52</v>
      </c>
      <c r="C64" s="116"/>
      <c r="D64" s="117"/>
      <c r="E64" s="117"/>
      <c r="F64" s="117"/>
      <c r="G64" s="118" t="s">
        <v>51</v>
      </c>
      <c r="H64" s="117"/>
      <c r="I64" s="117"/>
      <c r="J64" s="78"/>
      <c r="K64" s="78"/>
      <c r="L64" s="78"/>
      <c r="M64" s="78"/>
      <c r="T64" s="103"/>
      <c r="U64" s="103"/>
      <c r="W64" s="1"/>
      <c r="X64" s="1"/>
    </row>
    <row r="65" spans="2:24" ht="20.25" x14ac:dyDescent="0.2">
      <c r="B65" s="118" t="s">
        <v>50</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49</v>
      </c>
      <c r="C66" s="118"/>
      <c r="D66" s="119"/>
      <c r="E66" s="119"/>
      <c r="F66" s="119"/>
      <c r="G66" s="118" t="s">
        <v>48</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57" t="s">
        <v>6</v>
      </c>
      <c r="C69" s="158"/>
      <c r="D69" s="158"/>
      <c r="E69" s="158"/>
      <c r="F69" s="158"/>
      <c r="G69" s="158"/>
      <c r="H69" s="158"/>
      <c r="I69" s="158"/>
      <c r="J69" s="158"/>
      <c r="K69" s="158"/>
      <c r="L69" s="158"/>
      <c r="M69" s="158"/>
      <c r="N69" s="158"/>
      <c r="O69" s="158"/>
      <c r="P69" s="158"/>
      <c r="Q69" s="158"/>
      <c r="R69" s="158"/>
      <c r="S69" s="158"/>
      <c r="T69" s="158"/>
      <c r="U69" s="159"/>
      <c r="V69" s="103"/>
    </row>
    <row r="70" spans="2:24" ht="18.75" customHeight="1" x14ac:dyDescent="0.2">
      <c r="B70" s="160"/>
      <c r="C70" s="161"/>
      <c r="D70" s="161"/>
      <c r="E70" s="161"/>
      <c r="F70" s="161"/>
      <c r="G70" s="161"/>
      <c r="H70" s="161"/>
      <c r="I70" s="161"/>
      <c r="J70" s="161"/>
      <c r="K70" s="161"/>
      <c r="L70" s="161"/>
      <c r="M70" s="161"/>
      <c r="N70" s="161"/>
      <c r="O70" s="161"/>
      <c r="P70" s="161"/>
      <c r="Q70" s="161"/>
      <c r="R70" s="161"/>
      <c r="S70" s="161"/>
      <c r="T70" s="161"/>
      <c r="U70" s="162"/>
      <c r="V70" s="103"/>
    </row>
    <row r="71" spans="2:24" ht="18.75" customHeight="1" x14ac:dyDescent="0.2">
      <c r="B71" s="160"/>
      <c r="C71" s="161"/>
      <c r="D71" s="161"/>
      <c r="E71" s="161"/>
      <c r="F71" s="161"/>
      <c r="G71" s="161"/>
      <c r="H71" s="161"/>
      <c r="I71" s="161"/>
      <c r="J71" s="161"/>
      <c r="K71" s="161"/>
      <c r="L71" s="161"/>
      <c r="M71" s="161"/>
      <c r="N71" s="161"/>
      <c r="O71" s="161"/>
      <c r="P71" s="161"/>
      <c r="Q71" s="161"/>
      <c r="R71" s="161"/>
      <c r="S71" s="161"/>
      <c r="T71" s="161"/>
      <c r="U71" s="162"/>
      <c r="V71" s="103"/>
    </row>
    <row r="72" spans="2:24" ht="18.75" customHeight="1" x14ac:dyDescent="0.2">
      <c r="B72" s="160"/>
      <c r="C72" s="161"/>
      <c r="D72" s="161"/>
      <c r="E72" s="161"/>
      <c r="F72" s="161"/>
      <c r="G72" s="161"/>
      <c r="H72" s="161"/>
      <c r="I72" s="161"/>
      <c r="J72" s="161"/>
      <c r="K72" s="161"/>
      <c r="L72" s="161"/>
      <c r="M72" s="161"/>
      <c r="N72" s="161"/>
      <c r="O72" s="161"/>
      <c r="P72" s="161"/>
      <c r="Q72" s="161"/>
      <c r="R72" s="161"/>
      <c r="S72" s="161"/>
      <c r="T72" s="161"/>
      <c r="U72" s="162"/>
      <c r="V72" s="103"/>
    </row>
    <row r="73" spans="2:24" ht="49.5" customHeight="1" x14ac:dyDescent="0.2">
      <c r="B73" s="163"/>
      <c r="C73" s="164"/>
      <c r="D73" s="164"/>
      <c r="E73" s="164"/>
      <c r="F73" s="164"/>
      <c r="G73" s="164"/>
      <c r="H73" s="164"/>
      <c r="I73" s="164"/>
      <c r="J73" s="164"/>
      <c r="K73" s="164"/>
      <c r="L73" s="164"/>
      <c r="M73" s="164"/>
      <c r="N73" s="164"/>
      <c r="O73" s="164"/>
      <c r="P73" s="164"/>
      <c r="Q73" s="164"/>
      <c r="R73" s="164"/>
      <c r="S73" s="164"/>
      <c r="T73" s="164"/>
      <c r="U73" s="165"/>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B75" s="103"/>
      <c r="C75" s="103"/>
      <c r="D75" s="103"/>
      <c r="E75" s="103"/>
      <c r="F75" s="103"/>
      <c r="G75" s="103"/>
      <c r="H75" s="103"/>
      <c r="I75" s="103"/>
      <c r="J75" s="103"/>
      <c r="K75" s="103"/>
      <c r="L75" s="103"/>
      <c r="M75" s="103"/>
      <c r="N75" s="103"/>
      <c r="O75" s="103"/>
      <c r="P75" s="103"/>
      <c r="Q75" s="103"/>
      <c r="R75" s="103"/>
      <c r="S75" s="103"/>
      <c r="T75" s="103"/>
      <c r="U75" s="103"/>
      <c r="V75" s="103"/>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AoiVQhnTdCqXZmJd01q/UznfsPsu5d2DzI6Rx/hjLI45960XAi42EcPsTUkVl0LXQpn33UUp/KamEbjDbkXn6Q==" saltValue="BDQsTQ+LMcMVifjUEK1qtQ==" spinCount="100000" sheet="1"/>
  <mergeCells count="22">
    <mergeCell ref="J36:K36"/>
    <mergeCell ref="B59:D59"/>
    <mergeCell ref="B60:D60"/>
    <mergeCell ref="B62:D62"/>
    <mergeCell ref="B63:D63"/>
    <mergeCell ref="B69:U73"/>
    <mergeCell ref="D32:I32"/>
    <mergeCell ref="D33:I33"/>
    <mergeCell ref="D34:I34"/>
    <mergeCell ref="B36:C36"/>
    <mergeCell ref="D36:E36"/>
    <mergeCell ref="F36:G36"/>
    <mergeCell ref="D13:E21"/>
    <mergeCell ref="Q7:U7"/>
    <mergeCell ref="B8:C34"/>
    <mergeCell ref="D8:E11"/>
    <mergeCell ref="D12:I12"/>
    <mergeCell ref="Q17:R17"/>
    <mergeCell ref="Q18:R18"/>
    <mergeCell ref="D22:I22"/>
    <mergeCell ref="D23:E31"/>
    <mergeCell ref="Q23:U23"/>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2020-08-19T17:55:48Z</dcterms:modified>
</cp:coreProperties>
</file>