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3. Bonos Colombia\Emisiones ESG\"/>
    </mc:Choice>
  </mc:AlternateContent>
  <xr:revisionPtr revIDLastSave="0" documentId="13_ncr:1_{1F2FBBB2-B714-4379-9E08-478B8F189C6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onos tematicos M. Externo" sheetId="6" r:id="rId1"/>
    <sheet name="Hoja1" sheetId="2" state="hidden" r:id="rId2"/>
  </sheets>
  <externalReferences>
    <externalReference r:id="rId3"/>
    <externalReference r:id="rId4"/>
  </externalReferences>
  <definedNames>
    <definedName name="_F" localSheetId="0">'[1]Subasta 3 años'!#REF!</definedName>
    <definedName name="_F">'[1]Subasta 3 años'!#REF!</definedName>
    <definedName name="_xlnm._FilterDatabase" localSheetId="0" hidden="1">'Bonos tematicos M. Externo'!$B$5:$O$5</definedName>
    <definedName name="_Order1" hidden="1">255</definedName>
    <definedName name="A" localSheetId="0">'[1]Subasta 3 años'!#REF!</definedName>
    <definedName name="A">'[1]Subasta 3 años'!#REF!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_xlnm.Print_Area" localSheetId="0">'Bonos tematicos M. Externo'!$B$1:$N$16</definedName>
    <definedName name="B" localSheetId="0">'[1]Subasta 3 años'!#REF!</definedName>
    <definedName name="B">'[1]Subasta 3 años'!#REF!</definedName>
    <definedName name="BASIS_EUR" localSheetId="0">#REF!</definedName>
    <definedName name="BASIS_EUR">#REF!</definedName>
    <definedName name="BASIS_JPY" localSheetId="0">#REF!</definedName>
    <definedName name="BASIS_JPY">#REF!</definedName>
    <definedName name="BLPH1" localSheetId="0" hidden="1">#REF!</definedName>
    <definedName name="BLPH1" hidden="1">#REF!</definedName>
    <definedName name="BLPH2" localSheetId="0" hidden="1">#REF!</definedName>
    <definedName name="BLPH2" hidden="1">#REF!</definedName>
    <definedName name="BLPH3" localSheetId="0" hidden="1">#REF!</definedName>
    <definedName name="BLPH3" hidden="1">#REF!</definedName>
    <definedName name="C_" localSheetId="0">'[1]Subasta 3 años'!#REF!</definedName>
    <definedName name="C_">'[1]Subasta 3 años'!#REF!</definedName>
    <definedName name="D" localSheetId="0">'[1]Subasta 3 años'!#REF!</definedName>
    <definedName name="D">'[1]Subasta 3 años'!#REF!</definedName>
    <definedName name="DOLARES">[2]Hoja1!$A$77</definedName>
    <definedName name="E" localSheetId="0">'[1]Subasta 3 años'!#REF!</definedName>
    <definedName name="E">'[1]Subasta 3 años'!#REF!</definedName>
    <definedName name="FD_EUR" localSheetId="0">#REF!</definedName>
    <definedName name="FD_EUR">#REF!</definedName>
    <definedName name="FD_JPY" localSheetId="0">#REF!</definedName>
    <definedName name="FD_JPY">#REF!</definedName>
    <definedName name="FD_USD" localSheetId="0">#REF!</definedName>
    <definedName name="FD_USD">#REF!</definedName>
    <definedName name="n" localSheetId="0">#REF!</definedName>
    <definedName name="n">#REF!</definedName>
    <definedName name="PESOS">[2]Hoja1!$A$1</definedName>
    <definedName name="PESOS___DOLARES">[2]Hoja1!$A$140</definedName>
    <definedName name="PESOS_DOLARES">[2]Hoja1!$A$1</definedName>
    <definedName name="PresentationNormalA4" localSheetId="0">#REF!</definedName>
    <definedName name="PresentationNormalA4">#REF!</definedName>
    <definedName name="PrimaAdj" localSheetId="0">'[1]Subasta 3 años'!#REF!</definedName>
    <definedName name="PrimaAdj">'[1]Subasta 3 años'!#REF!</definedName>
    <definedName name="rate" localSheetId="0">#REF!</definedName>
    <definedName name="rate">#REF!</definedName>
    <definedName name="SPOT_EUR" localSheetId="0">#REF!</definedName>
    <definedName name="SPOT_EUR">#REF!</definedName>
    <definedName name="SPOT_JPY" localSheetId="0">#REF!</definedName>
    <definedName name="SPOT_JPY">#REF!</definedName>
    <definedName name="TABLA_FWDS" localSheetId="0">#REF!</definedName>
    <definedName name="TABLA_FWDS">#REF!</definedName>
    <definedName name="TABLA_FWDS_COPIA" localSheetId="0">#REF!</definedName>
    <definedName name="TABLA_FWDS_COPIA">#REF!</definedName>
    <definedName name="TestAdd">"Test RefersTo1"</definedName>
    <definedName name="_xlnm.Print_Titles" localSheetId="0">'Bonos tematicos M. Externo'!$5:$5</definedName>
    <definedName name="VOL_EUR" localSheetId="0">#REF!</definedName>
    <definedName name="VOL_EUR">#REF!</definedName>
    <definedName name="VOL_JPY" localSheetId="0">#REF!</definedName>
    <definedName name="VOL_JP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6" l="1"/>
  <c r="N11" i="6"/>
  <c r="M13" i="6"/>
  <c r="M9" i="6" l="1"/>
  <c r="N8" i="6"/>
  <c r="N7" i="6"/>
</calcChain>
</file>

<file path=xl/sharedStrings.xml><?xml version="1.0" encoding="utf-8"?>
<sst xmlns="http://schemas.openxmlformats.org/spreadsheetml/2006/main" count="49" uniqueCount="34">
  <si>
    <t>Ministerio de Hacienda y Crédito Público</t>
  </si>
  <si>
    <t xml:space="preserve">Bono </t>
  </si>
  <si>
    <t>Tipo de Bono</t>
  </si>
  <si>
    <t>Fecha Vencimiento</t>
  </si>
  <si>
    <t>Plazo (años)</t>
  </si>
  <si>
    <t>Pagadero</t>
  </si>
  <si>
    <t>Moneda Original</t>
  </si>
  <si>
    <t>Estructura</t>
  </si>
  <si>
    <t>USD</t>
  </si>
  <si>
    <t>Semestral</t>
  </si>
  <si>
    <t>Bullet</t>
  </si>
  <si>
    <t>Bonos Globales (USD)</t>
  </si>
  <si>
    <t>Bonos Globales en COP</t>
  </si>
  <si>
    <t>ISIN code</t>
  </si>
  <si>
    <t>República de Colombia</t>
  </si>
  <si>
    <t>Cupón</t>
  </si>
  <si>
    <t>US195325EL56</t>
  </si>
  <si>
    <t>US195325EM30</t>
  </si>
  <si>
    <t>Bono Social 8,750% 2053</t>
  </si>
  <si>
    <t>Bono Social 8,000% 2035</t>
  </si>
  <si>
    <t xml:space="preserve">Bullet </t>
  </si>
  <si>
    <t xml:space="preserve">*La tabla presenta información de los bonos al momento de emisión. </t>
  </si>
  <si>
    <t>Social</t>
  </si>
  <si>
    <t>Tasa</t>
  </si>
  <si>
    <t xml:space="preserve"> Bonos Tematicos  Emitidos por la República de Colombia en el Mercado Externo</t>
  </si>
  <si>
    <t>**Monto Emitido 
(USD)</t>
  </si>
  <si>
    <t>Monto Emitido 
(Moneda Original)</t>
  </si>
  <si>
    <t xml:space="preserve">Precio </t>
  </si>
  <si>
    <t>Aun no disponibles</t>
  </si>
  <si>
    <t>CONDICIONES DE USO</t>
  </si>
  <si>
    <t>La Dirección General de Crédito Público y del Tesoro Nacional, por intermedio de la Subdirección de Financiamiento Externo de la Nación, distribuye informes públicos y periódicos donde se incluyen datos relacionados con el mercado secundario de los títulos de deuda pública externa de la República de Colombia, tales como precios, spreads y rendimientos. Estos informes son remitidos previa solicitud del interesado y dejarán de enviarse cuando éste lo solicite. Dichos documentos contienen información general y por lo tanto, no puede considerarse que mediante uno o varios de ellos se realice una promoción comercial, invitación, asesoría, oferta, garantía u obligación de la República de Colombia o del Ministerio de Hacienda y Crédito Público, para vender, comprar, mantener títulos de deuda pública externa, o celebrar operaciones con derivados, ofertas, promesas o cualquier tipo de contrato u operación financiera relacionada con los mismos. En consecuencia, la Nación-Ministerio de Hacienda y Crédito Público no asume ningún tipo de responsabilidad por las consecuencias derivadas de las acciones u omisiones que se hayan fundamentado en estos informes. Los títulos de deuda externa sobre los cuáles versan estos informes fueron emitidos y colocados en los mercados internacionales de capitales,  por lo cual es posible que a su circulación y pago se apliquen normas correspondientes a jurisdicciones extranjeras; nada en este informe puede entenderse como una modificación a los contratos, anexos y demás documentos suscritos en ejecución o desarrollo de operaciones  de crédito público, asimiladas o conexas, o como un concepto sobre la posibilidad de realizar transacciones relacionadas con estos títulos en Colombia. Las citas, transcripciones o cualquier tipo de referencia que se haga a todo o parte de estos informes, deberá señalar  expresamente la aplicación de estos términos y condiciones.</t>
  </si>
  <si>
    <t xml:space="preserve">Reporte de Asociación </t>
  </si>
  <si>
    <t>Fecha de Emisión</t>
  </si>
  <si>
    <t>Fecha de Corte: 21 de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</si>
</sst>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8" formatCode="&quot;$&quot;\ #,##0.00;[Red]\-&quot;$&quot;\ #,##0.00"/>
    <numFmt numFmtId="164" formatCode="0.000%"/>
    <numFmt numFmtId="165" formatCode="#,##0.000"/>
    <numFmt numFmtId="166" formatCode="#,##0.0_);\(#,##0.0\)"/>
    <numFmt numFmtId="167" formatCode="&quot;$&quot;_(#,##0.00_);&quot;$&quot;\(#,##0.00\)"/>
    <numFmt numFmtId="168" formatCode="#,##0.0_)\x;\(#,##0.0\)\x"/>
    <numFmt numFmtId="169" formatCode="#,##0.0_)_x;\(#,##0.0\)_x"/>
    <numFmt numFmtId="170" formatCode="0.0_)\%;\(0.0\)\%"/>
    <numFmt numFmtId="171" formatCode="#,##0.0_)_%;\(#,##0.0\)_%"/>
    <numFmt numFmtId="172" formatCode="_(* #,##0.00000_);_(* \(#,##0.00000\);_(* &quot;-&quot;??_);_(@_)"/>
    <numFmt numFmtId="173" formatCode="0.00000%"/>
    <numFmt numFmtId="174" formatCode="_ [$€-2]\ * #,##0.00_ ;_ [$€-2]\ * \-#,##0.00_ ;_ [$€-2]\ * &quot;-&quot;??_ "/>
    <numFmt numFmtId="175" formatCode="d/m/yy\ h:mm\ \a\.m\./\p\.m\."/>
    <numFmt numFmtId="176" formatCode="_-* #,##0.0000\ _P_t_s_-;\-* #,##0.0000\ _P_t_s_-;_-* &quot;-&quot;\ _P_t_s_-;_-@_-"/>
    <numFmt numFmtId="177" formatCode="#,##0.000;\-#,##0.000"/>
    <numFmt numFmtId="178" formatCode="_-* #,##0.000\ _P_t_s_-;\-* #,##0.000\ _P_t_s_-;_-* &quot;-&quot;\ _P_t_s_-;_-@_-"/>
    <numFmt numFmtId="179" formatCode="_-* #,##0.00\ _P_t_a_-;\-* #,##0.00\ _P_t_a_-;_-* &quot;-&quot;??\ _P_t_a_-;_-@_-"/>
    <numFmt numFmtId="180" formatCode="[$-409]dd\-mmm\-yy;@"/>
    <numFmt numFmtId="181" formatCode="[$-409]d\-mmm\-yy;@"/>
    <numFmt numFmtId="182" formatCode="[$-240A]dddd\,\ dd&quot; de &quot;mmmm&quot; de &quot;yyyy;@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"/>
      <color indexed="8"/>
      <name val="Courier"/>
      <family val="3"/>
    </font>
    <font>
      <sz val="9"/>
      <name val="Arial"/>
      <family val="2"/>
    </font>
    <font>
      <b/>
      <sz val="11"/>
      <color indexed="9"/>
      <name val="Arial "/>
    </font>
    <font>
      <sz val="11"/>
      <name val="Arial"/>
      <family val="2"/>
    </font>
    <font>
      <sz val="11"/>
      <name val="Arial "/>
    </font>
    <font>
      <b/>
      <sz val="11"/>
      <name val="Arial "/>
    </font>
    <font>
      <b/>
      <sz val="11"/>
      <color indexed="8"/>
      <name val="Arial "/>
    </font>
    <font>
      <sz val="11"/>
      <color indexed="8"/>
      <name val="Arial "/>
    </font>
    <font>
      <sz val="11"/>
      <color indexed="12"/>
      <name val="Arial "/>
    </font>
    <font>
      <b/>
      <sz val="11"/>
      <color indexed="12"/>
      <name val="Arial "/>
    </font>
    <font>
      <sz val="10"/>
      <name val="Verdana"/>
      <family val="2"/>
    </font>
    <font>
      <sz val="11"/>
      <name val="Verdana"/>
      <family val="2"/>
    </font>
    <font>
      <b/>
      <sz val="11"/>
      <color theme="3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56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172" fontId="2" fillId="0" borderId="0">
      <protection locked="0"/>
    </xf>
    <xf numFmtId="173" fontId="2" fillId="0" borderId="0">
      <protection locked="0"/>
    </xf>
    <xf numFmtId="0" fontId="2" fillId="0" borderId="0">
      <protection locked="0"/>
    </xf>
    <xf numFmtId="0" fontId="5" fillId="0" borderId="0">
      <alignment vertical="top"/>
    </xf>
    <xf numFmtId="174" fontId="2" fillId="0" borderId="0" applyFont="0" applyFill="0" applyBorder="0" applyAlignment="0" applyProtection="0"/>
    <xf numFmtId="0" fontId="2" fillId="0" borderId="0">
      <protection locked="0"/>
    </xf>
    <xf numFmtId="175" fontId="2" fillId="0" borderId="0">
      <protection locked="0"/>
    </xf>
    <xf numFmtId="175" fontId="2" fillId="0" borderId="0">
      <protection locked="0"/>
    </xf>
    <xf numFmtId="0" fontId="2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6" fontId="2" fillId="0" borderId="0">
      <protection locked="0"/>
    </xf>
    <xf numFmtId="177" fontId="2" fillId="0" borderId="0">
      <protection locked="0"/>
    </xf>
    <xf numFmtId="9" fontId="2" fillId="0" borderId="0" applyFont="0" applyFill="0" applyBorder="0" applyAlignment="0" applyProtection="0"/>
    <xf numFmtId="178" fontId="2" fillId="0" borderId="0">
      <protection locked="0"/>
    </xf>
    <xf numFmtId="179" fontId="2" fillId="0" borderId="0">
      <protection locked="0"/>
    </xf>
    <xf numFmtId="39" fontId="3" fillId="0" borderId="1" applyFill="0">
      <alignment horizontal="left"/>
    </xf>
    <xf numFmtId="0" fontId="1" fillId="0" borderId="0"/>
    <xf numFmtId="182" fontId="2" fillId="0" borderId="0"/>
    <xf numFmtId="0" fontId="2" fillId="0" borderId="0"/>
  </cellStyleXfs>
  <cellXfs count="63">
    <xf numFmtId="0" fontId="0" fillId="0" borderId="0" xfId="0"/>
    <xf numFmtId="17" fontId="0" fillId="0" borderId="0" xfId="0" applyNumberFormat="1"/>
    <xf numFmtId="49" fontId="6" fillId="5" borderId="0" xfId="0" applyNumberFormat="1" applyFont="1" applyFill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181" fontId="11" fillId="3" borderId="3" xfId="0" applyNumberFormat="1" applyFont="1" applyFill="1" applyBorder="1" applyAlignment="1">
      <alignment horizontal="center" vertical="center" wrapText="1"/>
    </xf>
    <xf numFmtId="180" fontId="11" fillId="3" borderId="3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164" fontId="11" fillId="3" borderId="3" xfId="0" applyNumberFormat="1" applyFont="1" applyFill="1" applyBorder="1" applyAlignment="1">
      <alignment horizontal="center" vertical="center" wrapText="1"/>
    </xf>
    <xf numFmtId="10" fontId="11" fillId="3" borderId="3" xfId="0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3" fontId="11" fillId="3" borderId="3" xfId="0" applyNumberFormat="1" applyFont="1" applyFill="1" applyBorder="1" applyAlignment="1">
      <alignment horizontal="center" vertical="center" wrapText="1"/>
    </xf>
    <xf numFmtId="1" fontId="11" fillId="3" borderId="3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81" fontId="11" fillId="0" borderId="3" xfId="0" applyNumberFormat="1" applyFont="1" applyBorder="1" applyAlignment="1">
      <alignment horizontal="center" vertical="center" wrapText="1"/>
    </xf>
    <xf numFmtId="180" fontId="11" fillId="0" borderId="3" xfId="0" applyNumberFormat="1" applyFont="1" applyBorder="1" applyAlignment="1">
      <alignment horizontal="center" vertical="center" wrapText="1"/>
    </xf>
    <xf numFmtId="164" fontId="8" fillId="0" borderId="3" xfId="24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10" fontId="11" fillId="0" borderId="3" xfId="0" applyNumberFormat="1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181" fontId="11" fillId="4" borderId="3" xfId="0" applyNumberFormat="1" applyFont="1" applyFill="1" applyBorder="1" applyAlignment="1">
      <alignment horizontal="center" vertical="center" wrapText="1"/>
    </xf>
    <xf numFmtId="180" fontId="11" fillId="4" borderId="3" xfId="0" applyNumberFormat="1" applyFont="1" applyFill="1" applyBorder="1" applyAlignment="1">
      <alignment horizontal="center" vertical="center" wrapText="1"/>
    </xf>
    <xf numFmtId="164" fontId="11" fillId="4" borderId="3" xfId="0" applyNumberFormat="1" applyFont="1" applyFill="1" applyBorder="1" applyAlignment="1">
      <alignment horizontal="center" vertical="center" wrapText="1"/>
    </xf>
    <xf numFmtId="10" fontId="11" fillId="4" borderId="3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3" fontId="11" fillId="4" borderId="3" xfId="0" applyNumberFormat="1" applyFont="1" applyFill="1" applyBorder="1" applyAlignment="1">
      <alignment horizontal="center" vertical="center" wrapText="1"/>
    </xf>
    <xf numFmtId="8" fontId="10" fillId="0" borderId="3" xfId="0" applyNumberFormat="1" applyFont="1" applyBorder="1" applyAlignment="1">
      <alignment horizontal="center" vertical="center" wrapText="1"/>
    </xf>
    <xf numFmtId="0" fontId="11" fillId="6" borderId="0" xfId="0" applyFont="1" applyFill="1" applyAlignment="1">
      <alignment vertical="center" wrapText="1"/>
    </xf>
    <xf numFmtId="0" fontId="8" fillId="7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81" fontId="12" fillId="0" borderId="0" xfId="0" applyNumberFormat="1" applyFont="1" applyAlignment="1">
      <alignment horizontal="center" vertical="center" wrapText="1"/>
    </xf>
    <xf numFmtId="180" fontId="12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6" borderId="0" xfId="0" applyFont="1" applyFill="1"/>
    <xf numFmtId="4" fontId="11" fillId="0" borderId="3" xfId="0" applyNumberFormat="1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5" fillId="6" borderId="0" xfId="0" applyFont="1" applyFill="1"/>
    <xf numFmtId="0" fontId="14" fillId="6" borderId="0" xfId="0" applyFont="1" applyFill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left" vertical="center" wrapText="1"/>
    </xf>
    <xf numFmtId="0" fontId="11" fillId="6" borderId="0" xfId="0" applyFont="1" applyFill="1" applyAlignment="1">
      <alignment horizontal="left" vertical="top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</cellXfs>
  <cellStyles count="31">
    <cellStyle name="_Comma" xfId="1" xr:uid="{00000000-0005-0000-0000-000000000000}"/>
    <cellStyle name="_Currency" xfId="2" xr:uid="{00000000-0005-0000-0000-000001000000}"/>
    <cellStyle name="_CurrencySpace" xfId="3" xr:uid="{00000000-0005-0000-0000-000002000000}"/>
    <cellStyle name="_Multiple" xfId="4" xr:uid="{00000000-0005-0000-0000-000003000000}"/>
    <cellStyle name="_MultipleSpace" xfId="5" xr:uid="{00000000-0005-0000-0000-000004000000}"/>
    <cellStyle name="_Percent" xfId="6" xr:uid="{00000000-0005-0000-0000-000005000000}"/>
    <cellStyle name="_PercentSpace" xfId="7" xr:uid="{00000000-0005-0000-0000-000006000000}"/>
    <cellStyle name="Cabecera 1" xfId="8" xr:uid="{00000000-0005-0000-0000-000007000000}"/>
    <cellStyle name="Cabecera 2" xfId="9" xr:uid="{00000000-0005-0000-0000-000008000000}"/>
    <cellStyle name="Comma0" xfId="10" xr:uid="{00000000-0005-0000-0000-00000A000000}"/>
    <cellStyle name="Currency0" xfId="11" xr:uid="{00000000-0005-0000-0000-00000B000000}"/>
    <cellStyle name="Date" xfId="12" xr:uid="{00000000-0005-0000-0000-00000C000000}"/>
    <cellStyle name="Estilo 1" xfId="13" xr:uid="{00000000-0005-0000-0000-00000D000000}"/>
    <cellStyle name="Euro" xfId="14" xr:uid="{00000000-0005-0000-0000-00000E000000}"/>
    <cellStyle name="Fecha" xfId="15" xr:uid="{00000000-0005-0000-0000-00000F000000}"/>
    <cellStyle name="Fijo" xfId="16" xr:uid="{00000000-0005-0000-0000-000010000000}"/>
    <cellStyle name="Fixed" xfId="17" xr:uid="{00000000-0005-0000-0000-000011000000}"/>
    <cellStyle name="Heading 1" xfId="18" xr:uid="{00000000-0005-0000-0000-000012000000}"/>
    <cellStyle name="Heading 2" xfId="19" xr:uid="{00000000-0005-0000-0000-000013000000}"/>
    <cellStyle name="Heading1" xfId="20" xr:uid="{00000000-0005-0000-0000-000014000000}"/>
    <cellStyle name="Heading2" xfId="21" xr:uid="{00000000-0005-0000-0000-000015000000}"/>
    <cellStyle name="Monetario" xfId="22" xr:uid="{00000000-0005-0000-0000-000016000000}"/>
    <cellStyle name="Monetario0" xfId="23" xr:uid="{00000000-0005-0000-0000-000017000000}"/>
    <cellStyle name="Normal" xfId="0" builtinId="0"/>
    <cellStyle name="Normal 11 2" xfId="29" xr:uid="{EAEB8444-892E-460D-BFED-EFC51DC5F0D5}"/>
    <cellStyle name="Normal 29" xfId="28" xr:uid="{D0FB772E-2887-415F-BD5B-721CAA6B49CD}"/>
    <cellStyle name="Normal 5" xfId="30" xr:uid="{FCD686FC-2712-44B7-9FA5-84174D3C7FD2}"/>
    <cellStyle name="Porcentaje" xfId="24" builtinId="5"/>
    <cellStyle name="Punto" xfId="25" xr:uid="{00000000-0005-0000-0000-00001A000000}"/>
    <cellStyle name="Punto0" xfId="26" xr:uid="{00000000-0005-0000-0000-00001B000000}"/>
    <cellStyle name="Resumen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lejandro\AGL\VaR%20TES\BM%20-%20SSB%20-%20MHCP\subasta%203%20a&#241;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2003\Libro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 años"/>
      <sheetName val="Subasta 3 años"/>
      <sheetName val="perfil 3años"/>
      <sheetName val="graf Perfil 3 año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Libro2"/>
      <sheetName val="NOTAS-09-11"/>
      <sheetName val="#¡REF"/>
    </sheetNames>
    <sheetDataSet>
      <sheetData sheetId="0">
        <row r="1">
          <cell r="A1" t="str">
            <v>control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CD05B-00A7-4B4A-A69E-9B327A1DB510}">
  <sheetPr>
    <pageSetUpPr fitToPage="1"/>
  </sheetPr>
  <dimension ref="A1:XEE527"/>
  <sheetViews>
    <sheetView showGridLines="0" tabSelected="1" zoomScale="70" zoomScaleNormal="70" zoomScaleSheetLayoutView="100" workbookViewId="0">
      <selection activeCell="F16" sqref="F16"/>
    </sheetView>
  </sheetViews>
  <sheetFormatPr baseColWidth="10" defaultColWidth="11.453125" defaultRowHeight="14"/>
  <cols>
    <col min="1" max="1" width="3.1796875" style="8" customWidth="1"/>
    <col min="2" max="2" width="30.1796875" style="36" customWidth="1"/>
    <col min="3" max="3" width="13.453125" style="36" customWidth="1"/>
    <col min="4" max="4" width="12.81640625" style="37" customWidth="1"/>
    <col min="5" max="5" width="17.1796875" style="38" bestFit="1" customWidth="1"/>
    <col min="6" max="6" width="12.81640625" style="4" customWidth="1"/>
    <col min="7" max="7" width="12.81640625" style="39" customWidth="1"/>
    <col min="8" max="8" width="12.81640625" style="40" customWidth="1"/>
    <col min="9" max="9" width="14.453125" style="36" bestFit="1" customWidth="1"/>
    <col min="10" max="10" width="17" style="36" customWidth="1"/>
    <col min="11" max="11" width="14.453125" style="41" customWidth="1"/>
    <col min="12" max="12" width="20.26953125" style="42" bestFit="1" customWidth="1"/>
    <col min="13" max="13" width="20" style="43" customWidth="1"/>
    <col min="14" max="14" width="11.81640625" style="39" customWidth="1"/>
    <col min="15" max="15" width="16.453125" style="3" customWidth="1"/>
    <col min="16" max="16" width="15.54296875" style="3" customWidth="1"/>
    <col min="17" max="16359" width="11.453125" style="3"/>
    <col min="16360" max="16384" width="11.453125" style="4"/>
  </cols>
  <sheetData>
    <row r="1" spans="1:16359" ht="14.15" customHeight="1">
      <c r="A1" s="2"/>
      <c r="B1" s="55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359" ht="21" customHeight="1">
      <c r="A2" s="2"/>
      <c r="B2" s="55" t="s">
        <v>14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359" ht="18.75" customHeight="1">
      <c r="A3" s="2"/>
      <c r="B3" s="55" t="s">
        <v>24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359" ht="23.25" customHeight="1">
      <c r="A4" s="2"/>
      <c r="B4" s="57" t="s">
        <v>33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6359" s="7" customFormat="1" ht="48.75" customHeight="1">
      <c r="A5" s="2"/>
      <c r="B5" s="5" t="s">
        <v>1</v>
      </c>
      <c r="C5" s="6" t="s">
        <v>2</v>
      </c>
      <c r="D5" s="5" t="s">
        <v>32</v>
      </c>
      <c r="E5" s="6" t="s">
        <v>3</v>
      </c>
      <c r="F5" s="6" t="s">
        <v>27</v>
      </c>
      <c r="G5" s="6" t="s">
        <v>23</v>
      </c>
      <c r="H5" s="6" t="s">
        <v>15</v>
      </c>
      <c r="I5" s="6" t="s">
        <v>5</v>
      </c>
      <c r="J5" s="6" t="s">
        <v>6</v>
      </c>
      <c r="K5" s="6" t="s">
        <v>7</v>
      </c>
      <c r="L5" s="6" t="s">
        <v>26</v>
      </c>
      <c r="M5" s="6" t="s">
        <v>25</v>
      </c>
      <c r="N5" s="6" t="s">
        <v>4</v>
      </c>
      <c r="O5" s="6" t="s">
        <v>13</v>
      </c>
      <c r="P5" s="51" t="s">
        <v>31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</row>
    <row r="6" spans="1:16359" s="12" customFormat="1" ht="15.75" customHeight="1">
      <c r="A6" s="8"/>
      <c r="B6" s="9">
        <v>2023</v>
      </c>
      <c r="C6" s="9"/>
      <c r="D6" s="10"/>
      <c r="E6" s="11"/>
      <c r="F6" s="48"/>
      <c r="G6" s="48"/>
      <c r="H6" s="13"/>
      <c r="I6" s="14"/>
      <c r="J6" s="15"/>
      <c r="K6" s="15"/>
      <c r="L6" s="16"/>
      <c r="M6" s="16"/>
      <c r="N6" s="17"/>
      <c r="O6" s="15"/>
      <c r="P6" s="15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</row>
    <row r="7" spans="1:16359" s="12" customFormat="1" ht="15.75" customHeight="1">
      <c r="A7" s="8"/>
      <c r="B7" s="18" t="s">
        <v>19</v>
      </c>
      <c r="C7" s="18" t="s">
        <v>22</v>
      </c>
      <c r="D7" s="19">
        <v>45237</v>
      </c>
      <c r="E7" s="20">
        <v>49627</v>
      </c>
      <c r="F7" s="50">
        <v>97.748000000000005</v>
      </c>
      <c r="G7" s="21">
        <v>8.3000000000000004E-2</v>
      </c>
      <c r="H7" s="22">
        <v>0.08</v>
      </c>
      <c r="I7" s="23" t="s">
        <v>9</v>
      </c>
      <c r="J7" s="18" t="s">
        <v>8</v>
      </c>
      <c r="K7" s="18" t="s">
        <v>10</v>
      </c>
      <c r="L7" s="24">
        <v>1250000000</v>
      </c>
      <c r="M7" s="24">
        <v>1250000000</v>
      </c>
      <c r="N7" s="25">
        <f>(E7-D7)/360</f>
        <v>12.194444444444445</v>
      </c>
      <c r="O7" s="18" t="s">
        <v>16</v>
      </c>
      <c r="P7" s="61" t="s">
        <v>28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</row>
    <row r="8" spans="1:16359" ht="15" customHeight="1">
      <c r="B8" s="18" t="s">
        <v>18</v>
      </c>
      <c r="C8" s="18" t="s">
        <v>22</v>
      </c>
      <c r="D8" s="19">
        <v>45237</v>
      </c>
      <c r="E8" s="20">
        <v>56202</v>
      </c>
      <c r="F8" s="50">
        <v>97.927000000000007</v>
      </c>
      <c r="G8" s="21">
        <v>8.9499999999999996E-2</v>
      </c>
      <c r="H8" s="22">
        <v>8.7499999999999994E-2</v>
      </c>
      <c r="I8" s="23" t="s">
        <v>9</v>
      </c>
      <c r="J8" s="18" t="s">
        <v>8</v>
      </c>
      <c r="K8" s="18" t="s">
        <v>20</v>
      </c>
      <c r="L8" s="24">
        <v>1250000000</v>
      </c>
      <c r="M8" s="24">
        <v>1250000000</v>
      </c>
      <c r="N8" s="25">
        <f>(E8-D8)/360</f>
        <v>30.458333333333332</v>
      </c>
      <c r="O8" s="18" t="s">
        <v>17</v>
      </c>
      <c r="P8" s="62"/>
    </row>
    <row r="9" spans="1:16359" ht="15" customHeight="1">
      <c r="B9" s="26"/>
      <c r="C9" s="26"/>
      <c r="D9" s="27"/>
      <c r="E9" s="28"/>
      <c r="F9" s="50"/>
      <c r="G9" s="21"/>
      <c r="H9" s="29"/>
      <c r="I9" s="30"/>
      <c r="J9" s="31"/>
      <c r="K9" s="31"/>
      <c r="L9" s="32"/>
      <c r="M9" s="33">
        <f>SUM(M7:M8)</f>
        <v>2500000000</v>
      </c>
      <c r="N9" s="32"/>
      <c r="O9" s="31"/>
      <c r="P9" s="31"/>
    </row>
    <row r="10" spans="1:16359" s="12" customFormat="1" ht="15.75" customHeight="1">
      <c r="A10" s="8"/>
      <c r="B10" s="9">
        <v>2024</v>
      </c>
      <c r="C10" s="9"/>
      <c r="D10" s="10"/>
      <c r="E10" s="11"/>
      <c r="F10" s="48"/>
      <c r="G10" s="48"/>
      <c r="H10" s="13"/>
      <c r="I10" s="14"/>
      <c r="J10" s="15"/>
      <c r="K10" s="15"/>
      <c r="L10" s="16"/>
      <c r="M10" s="16"/>
      <c r="N10" s="17"/>
      <c r="O10" s="15"/>
      <c r="P10" s="15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</row>
    <row r="11" spans="1:16359" ht="15" customHeight="1">
      <c r="B11" s="18" t="s">
        <v>19</v>
      </c>
      <c r="C11" s="18" t="s">
        <v>22</v>
      </c>
      <c r="D11" s="19">
        <v>45385</v>
      </c>
      <c r="E11" s="20">
        <v>49627</v>
      </c>
      <c r="F11" s="50">
        <v>103.386</v>
      </c>
      <c r="G11" s="21">
        <v>7.5499999999999998E-2</v>
      </c>
      <c r="H11" s="22">
        <v>0.08</v>
      </c>
      <c r="I11" s="23" t="s">
        <v>9</v>
      </c>
      <c r="J11" s="18" t="s">
        <v>8</v>
      </c>
      <c r="K11" s="18" t="s">
        <v>10</v>
      </c>
      <c r="L11" s="24">
        <v>650000000</v>
      </c>
      <c r="M11" s="24">
        <v>650000000</v>
      </c>
      <c r="N11" s="25">
        <f>(E11-D11)/360</f>
        <v>11.783333333333333</v>
      </c>
      <c r="O11" s="18" t="s">
        <v>16</v>
      </c>
      <c r="P11" s="31"/>
    </row>
    <row r="12" spans="1:16359" ht="15" customHeight="1">
      <c r="B12" s="18" t="s">
        <v>18</v>
      </c>
      <c r="C12" s="18" t="s">
        <v>22</v>
      </c>
      <c r="D12" s="19">
        <v>45385</v>
      </c>
      <c r="E12" s="20">
        <v>56202</v>
      </c>
      <c r="F12" s="50">
        <v>106.628</v>
      </c>
      <c r="G12" s="21">
        <v>8.1500000000000003E-2</v>
      </c>
      <c r="H12" s="22">
        <v>8.7499999999999994E-2</v>
      </c>
      <c r="I12" s="23" t="s">
        <v>9</v>
      </c>
      <c r="J12" s="18" t="s">
        <v>8</v>
      </c>
      <c r="K12" s="18" t="s">
        <v>20</v>
      </c>
      <c r="L12" s="24">
        <v>650000000</v>
      </c>
      <c r="M12" s="24">
        <v>650000000</v>
      </c>
      <c r="N12" s="25">
        <f>(E12-D12)/360</f>
        <v>30.047222222222221</v>
      </c>
      <c r="O12" s="18" t="s">
        <v>17</v>
      </c>
      <c r="P12" s="31"/>
    </row>
    <row r="13" spans="1:16359" ht="15" customHeight="1">
      <c r="B13" s="26"/>
      <c r="C13" s="26"/>
      <c r="D13" s="27"/>
      <c r="E13" s="28"/>
      <c r="F13" s="50"/>
      <c r="G13" s="21"/>
      <c r="H13" s="29"/>
      <c r="I13" s="30"/>
      <c r="J13" s="31"/>
      <c r="K13" s="31"/>
      <c r="L13" s="32"/>
      <c r="M13" s="33">
        <f>+SUM(M11:M12)</f>
        <v>1300000000</v>
      </c>
      <c r="N13" s="32"/>
      <c r="O13" s="31"/>
      <c r="P13" s="31"/>
    </row>
    <row r="14" spans="1:16359" s="35" customFormat="1" ht="15" customHeight="1">
      <c r="A14" s="8"/>
      <c r="B14" s="60" t="s">
        <v>21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34"/>
      <c r="N14" s="34"/>
      <c r="O14" s="49"/>
      <c r="P14" s="49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</row>
    <row r="15" spans="1:16359" s="35" customFormat="1" ht="15" customHeight="1">
      <c r="A15" s="8"/>
      <c r="B15" s="59"/>
      <c r="C15" s="59"/>
      <c r="D15" s="59"/>
      <c r="E15" s="59"/>
      <c r="F15" s="59"/>
      <c r="G15" s="59"/>
      <c r="H15" s="59"/>
      <c r="I15" s="59"/>
      <c r="J15" s="59"/>
      <c r="K15" s="34"/>
      <c r="L15" s="34"/>
      <c r="M15" s="34"/>
      <c r="N15" s="34"/>
      <c r="O15" s="49"/>
      <c r="P15" s="49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</row>
    <row r="16" spans="1:16359" ht="15" customHeight="1"/>
    <row r="17" spans="2:16359" s="8" customFormat="1" ht="15" customHeight="1">
      <c r="B17" s="36"/>
      <c r="C17" s="36"/>
      <c r="D17" s="37"/>
      <c r="E17" s="38"/>
      <c r="F17" s="4"/>
      <c r="G17" s="39"/>
      <c r="H17" s="40"/>
      <c r="I17" s="36"/>
      <c r="J17" s="36"/>
      <c r="K17" s="41"/>
      <c r="L17" s="42"/>
      <c r="M17" s="43"/>
      <c r="N17" s="39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</row>
    <row r="18" spans="2:16359" ht="15" customHeight="1">
      <c r="B18" s="54" t="s">
        <v>29</v>
      </c>
      <c r="C18" s="54"/>
      <c r="D18" s="54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</row>
    <row r="19" spans="2:16359" ht="15" customHeight="1"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</row>
    <row r="20" spans="2:16359" ht="15" customHeight="1">
      <c r="B20" s="53" t="s">
        <v>30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</row>
    <row r="21" spans="2:16359" ht="15" customHeight="1"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</row>
    <row r="22" spans="2:16359" ht="15" customHeight="1"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</row>
    <row r="23" spans="2:16359" ht="15" customHeight="1"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</row>
    <row r="24" spans="2:16359" ht="15" customHeight="1"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</row>
    <row r="25" spans="2:16359" ht="15" customHeight="1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</row>
    <row r="26" spans="2:16359" ht="15" customHeight="1"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</row>
    <row r="27" spans="2:16359" ht="15" customHeight="1"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</row>
    <row r="28" spans="2:16359" ht="15" customHeight="1"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</row>
    <row r="29" spans="2:16359" ht="15" customHeight="1"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</row>
    <row r="30" spans="2:16359" ht="15" customHeight="1"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</row>
    <row r="31" spans="2:16359" ht="15" customHeight="1"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</row>
    <row r="32" spans="2:1635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6" ht="14.25" customHeight="1"/>
    <row r="117" ht="15" customHeight="1"/>
    <row r="118" ht="13.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3.5" customHeight="1"/>
    <row r="142" spans="1:1">
      <c r="A142" s="44"/>
    </row>
    <row r="144" spans="1:1" ht="15.75" customHeight="1"/>
    <row r="154" spans="1:1">
      <c r="A154" s="45"/>
    </row>
    <row r="155" spans="1:1">
      <c r="A155" s="46"/>
    </row>
    <row r="156" spans="1:1">
      <c r="A156" s="46"/>
    </row>
    <row r="157" spans="1:1">
      <c r="A157" s="46"/>
    </row>
    <row r="162" spans="1:1">
      <c r="A162" s="47"/>
    </row>
    <row r="171" spans="1:1" ht="15" customHeight="1"/>
    <row r="172" spans="1:1" ht="14.2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47.25" customHeight="1"/>
    <row r="224" ht="25.5" customHeight="1"/>
    <row r="225" ht="15" customHeight="1"/>
    <row r="226" ht="15" customHeight="1"/>
    <row r="227" ht="13" customHeight="1"/>
    <row r="228" ht="13" customHeight="1"/>
    <row r="229" ht="13" customHeight="1"/>
    <row r="230" ht="13" customHeight="1"/>
    <row r="231" ht="13" customHeight="1"/>
    <row r="232" ht="13" customHeight="1"/>
    <row r="233" ht="13" customHeight="1"/>
    <row r="234" ht="13" customHeight="1"/>
    <row r="235" ht="13" customHeight="1"/>
    <row r="236" ht="13" customHeight="1"/>
    <row r="237" ht="13" customHeight="1"/>
    <row r="238" ht="13" customHeight="1"/>
    <row r="239" ht="13" customHeight="1"/>
    <row r="240" ht="13" customHeight="1"/>
    <row r="241" ht="13" customHeight="1"/>
    <row r="242" ht="13" customHeight="1"/>
    <row r="243" ht="13" customHeight="1"/>
    <row r="244" ht="13" customHeight="1"/>
    <row r="245" ht="13" customHeight="1"/>
    <row r="246" ht="13" customHeight="1"/>
    <row r="247" ht="13" customHeight="1"/>
    <row r="248" ht="13" customHeight="1"/>
    <row r="249" ht="13" customHeight="1"/>
    <row r="250" ht="13" customHeight="1"/>
    <row r="251" ht="13" customHeight="1"/>
    <row r="252" ht="13" customHeight="1"/>
    <row r="253" ht="13" customHeight="1"/>
    <row r="254" ht="13" customHeight="1"/>
    <row r="255" ht="13" customHeight="1"/>
    <row r="256" ht="13" customHeight="1"/>
    <row r="257" ht="13" customHeight="1"/>
    <row r="258" ht="13" customHeight="1"/>
    <row r="259" ht="13" customHeight="1"/>
    <row r="260" ht="13" customHeight="1"/>
    <row r="261" ht="13" customHeight="1"/>
    <row r="262" ht="13" customHeight="1"/>
    <row r="263" ht="13" customHeight="1"/>
    <row r="264" ht="13" customHeight="1"/>
    <row r="265" ht="13" customHeight="1"/>
    <row r="266" ht="13" customHeight="1"/>
    <row r="267" ht="13" customHeight="1"/>
    <row r="268" ht="13" customHeight="1"/>
    <row r="269" ht="13" customHeight="1"/>
    <row r="270" ht="13" customHeight="1"/>
    <row r="271" ht="13" customHeight="1"/>
    <row r="272" ht="13" customHeight="1"/>
    <row r="273" ht="13" customHeight="1"/>
    <row r="274" ht="13" customHeight="1"/>
    <row r="275" ht="13" customHeight="1"/>
    <row r="276" ht="13" customHeight="1"/>
    <row r="277" ht="13" customHeight="1"/>
    <row r="278" ht="13" customHeight="1"/>
    <row r="279" ht="13" customHeight="1"/>
    <row r="280" ht="13" customHeight="1"/>
    <row r="281" ht="13" customHeight="1"/>
    <row r="282" ht="13" customHeight="1"/>
    <row r="283" ht="13" customHeight="1"/>
    <row r="284" ht="13" customHeight="1"/>
    <row r="285" ht="13" customHeight="1"/>
    <row r="286" ht="13" customHeight="1"/>
    <row r="287" ht="13" customHeight="1"/>
    <row r="288" ht="13" customHeight="1"/>
    <row r="289" ht="13" customHeight="1"/>
    <row r="290" ht="13" customHeight="1"/>
    <row r="291" ht="13" customHeight="1"/>
    <row r="292" ht="13" customHeight="1"/>
    <row r="293" ht="13" customHeight="1"/>
    <row r="294" ht="13" customHeight="1"/>
    <row r="295" ht="13" customHeight="1"/>
    <row r="296" ht="13" customHeight="1"/>
    <row r="297" ht="13" customHeight="1"/>
    <row r="298" ht="13" customHeight="1"/>
    <row r="299" ht="13" customHeight="1"/>
    <row r="300" ht="13" customHeight="1"/>
    <row r="301" ht="13" customHeight="1"/>
    <row r="302" ht="13" customHeight="1"/>
    <row r="303" ht="13" customHeight="1"/>
    <row r="304" ht="13" customHeight="1"/>
    <row r="305" ht="13" customHeight="1"/>
    <row r="306" ht="13" customHeight="1"/>
    <row r="307" ht="13" customHeight="1"/>
    <row r="308" ht="13" customHeight="1"/>
    <row r="309" ht="13" customHeight="1"/>
    <row r="310" ht="13" customHeight="1"/>
    <row r="311" ht="13" customHeight="1"/>
    <row r="312" ht="13" customHeight="1"/>
    <row r="313" ht="13" customHeight="1"/>
    <row r="314" ht="13" customHeight="1"/>
    <row r="315" ht="13" customHeight="1"/>
    <row r="316" ht="13" customHeight="1"/>
    <row r="317" ht="13" customHeight="1"/>
    <row r="318" ht="13" customHeight="1"/>
    <row r="319" ht="13" customHeight="1"/>
    <row r="320" ht="13" customHeight="1"/>
    <row r="321" ht="13" customHeight="1"/>
    <row r="322" ht="13" customHeight="1"/>
    <row r="323" ht="13" customHeight="1"/>
    <row r="324" ht="13" customHeight="1"/>
    <row r="325" ht="13" customHeight="1"/>
    <row r="326" ht="13" customHeight="1"/>
    <row r="327" ht="13" customHeight="1"/>
    <row r="328" ht="13" customHeight="1"/>
    <row r="329" ht="13" customHeight="1"/>
    <row r="330" ht="13" customHeight="1"/>
    <row r="331" ht="13" customHeight="1"/>
    <row r="332" ht="13" customHeight="1"/>
    <row r="333" ht="13" customHeight="1"/>
    <row r="334" ht="13" customHeight="1"/>
    <row r="335" ht="13" customHeight="1"/>
    <row r="336" ht="13" customHeight="1"/>
    <row r="337" ht="13" customHeight="1"/>
    <row r="338" ht="13" customHeight="1"/>
    <row r="339" ht="13" customHeight="1"/>
    <row r="340" ht="13" customHeight="1"/>
    <row r="341" ht="13" customHeight="1"/>
    <row r="342" ht="13" customHeight="1"/>
    <row r="343" ht="13" customHeight="1"/>
    <row r="344" ht="13" customHeight="1"/>
    <row r="345" ht="13" customHeight="1"/>
    <row r="346" ht="13" customHeight="1"/>
    <row r="347" ht="13" customHeight="1"/>
    <row r="348" ht="13" customHeight="1"/>
    <row r="349" ht="13" customHeight="1"/>
    <row r="350" ht="13" customHeight="1"/>
    <row r="351" ht="13" customHeight="1"/>
    <row r="352" ht="13" customHeight="1"/>
    <row r="353" ht="13" customHeight="1"/>
    <row r="354" ht="13" customHeight="1"/>
    <row r="355" ht="13" customHeight="1"/>
    <row r="356" ht="13" customHeight="1"/>
    <row r="357" ht="13" customHeight="1"/>
    <row r="358" ht="13" customHeight="1"/>
    <row r="359" ht="13" customHeight="1"/>
    <row r="360" ht="13" customHeight="1"/>
    <row r="361" ht="13" customHeight="1"/>
    <row r="362" ht="13" customHeight="1"/>
    <row r="363" ht="13" customHeight="1"/>
    <row r="364" ht="13" customHeight="1"/>
    <row r="365" ht="13" customHeight="1"/>
    <row r="366" ht="13" customHeight="1"/>
    <row r="367" ht="13" customHeight="1"/>
    <row r="368" ht="13" customHeight="1"/>
    <row r="369" ht="13" customHeight="1"/>
    <row r="370" ht="13" customHeight="1"/>
    <row r="371" ht="13" customHeight="1"/>
    <row r="372" ht="13" customHeight="1"/>
    <row r="373" ht="13" customHeight="1"/>
    <row r="374" ht="13" customHeight="1"/>
    <row r="375" ht="13" customHeight="1"/>
    <row r="376" ht="13" customHeight="1"/>
    <row r="377" ht="13" customHeight="1"/>
    <row r="378" ht="13" customHeight="1"/>
    <row r="379" ht="13" customHeight="1"/>
    <row r="380" ht="13" customHeight="1"/>
    <row r="381" ht="13" customHeight="1"/>
    <row r="382" ht="13" customHeight="1"/>
    <row r="383" ht="13" customHeight="1"/>
    <row r="384" ht="13" customHeight="1"/>
    <row r="385" ht="13" customHeight="1"/>
    <row r="386" ht="13" customHeight="1"/>
    <row r="387" ht="13" customHeight="1"/>
    <row r="388" ht="13" customHeight="1"/>
    <row r="389" ht="13" customHeight="1"/>
    <row r="390" ht="13" customHeight="1"/>
    <row r="391" ht="13" customHeight="1"/>
    <row r="392" ht="13" customHeight="1"/>
    <row r="393" ht="13" customHeight="1"/>
    <row r="394" ht="13" customHeight="1"/>
    <row r="395" ht="13" customHeight="1"/>
    <row r="396" ht="13" customHeight="1"/>
    <row r="397" ht="13" customHeight="1"/>
    <row r="398" ht="13" customHeight="1"/>
    <row r="399" ht="13" customHeight="1"/>
    <row r="400" ht="13" customHeight="1"/>
    <row r="401" ht="13" customHeight="1"/>
    <row r="402" ht="13" customHeight="1"/>
    <row r="403" ht="13" customHeight="1"/>
    <row r="404" ht="13" customHeight="1"/>
    <row r="405" ht="13" customHeight="1"/>
    <row r="406" ht="13" customHeight="1"/>
    <row r="407" ht="13" customHeight="1"/>
    <row r="408" ht="13" customHeight="1"/>
    <row r="409" ht="13" customHeight="1"/>
    <row r="410" ht="13" customHeight="1"/>
    <row r="411" ht="13" customHeight="1"/>
    <row r="412" ht="13" customHeight="1"/>
    <row r="413" ht="13" customHeight="1"/>
    <row r="414" ht="13" customHeight="1"/>
    <row r="415" ht="13" customHeight="1"/>
    <row r="416" ht="13" customHeight="1"/>
    <row r="417" ht="13" customHeight="1"/>
    <row r="418" ht="13" customHeight="1"/>
    <row r="419" ht="13" customHeight="1"/>
    <row r="420" ht="13" customHeight="1"/>
    <row r="421" ht="13" customHeight="1"/>
    <row r="422" ht="13" customHeight="1"/>
    <row r="423" ht="13" customHeight="1"/>
    <row r="424" ht="13" customHeight="1"/>
    <row r="425" ht="13" customHeight="1"/>
    <row r="426" ht="13" customHeight="1"/>
    <row r="427" ht="13" customHeight="1"/>
    <row r="428" ht="13" customHeight="1"/>
    <row r="429" ht="13" customHeight="1"/>
    <row r="430" ht="13" customHeight="1"/>
    <row r="431" ht="13" customHeight="1"/>
    <row r="432" ht="13" customHeight="1"/>
    <row r="433" ht="13" customHeight="1"/>
    <row r="434" ht="13" customHeight="1"/>
    <row r="435" ht="13" customHeight="1"/>
    <row r="436" ht="13" customHeight="1"/>
    <row r="437" ht="13" customHeight="1"/>
    <row r="438" ht="13" customHeight="1"/>
    <row r="439" ht="13" customHeight="1"/>
    <row r="440" ht="13" customHeight="1"/>
    <row r="441" ht="13" customHeight="1"/>
    <row r="442" ht="13" customHeight="1"/>
    <row r="443" ht="13" customHeight="1"/>
    <row r="444" ht="13" customHeight="1"/>
    <row r="445" ht="13" customHeight="1"/>
    <row r="446" ht="13" customHeight="1"/>
    <row r="447" ht="13" customHeight="1"/>
    <row r="448" ht="13" customHeight="1"/>
    <row r="449" ht="13" customHeight="1"/>
    <row r="450" ht="13" customHeight="1"/>
    <row r="451" ht="13" customHeight="1"/>
    <row r="452" ht="13" customHeight="1"/>
    <row r="453" ht="13" customHeight="1"/>
    <row r="454" ht="13" customHeight="1"/>
    <row r="455" ht="13" customHeight="1"/>
    <row r="456" ht="13" customHeight="1"/>
    <row r="457" ht="13" customHeight="1"/>
    <row r="458" ht="13" customHeight="1"/>
    <row r="459" ht="13" customHeight="1"/>
    <row r="460" ht="13" customHeight="1"/>
    <row r="461" ht="13" customHeight="1"/>
    <row r="462" ht="13" customHeight="1"/>
    <row r="463" ht="13" customHeight="1"/>
    <row r="464" ht="13" customHeight="1"/>
    <row r="465" ht="13" customHeight="1"/>
    <row r="466" ht="13" customHeight="1"/>
    <row r="467" ht="13" customHeight="1"/>
    <row r="468" ht="13" customHeight="1"/>
    <row r="469" ht="13" customHeight="1"/>
    <row r="470" ht="13" customHeight="1"/>
    <row r="471" ht="13" customHeight="1"/>
    <row r="472" ht="13" customHeight="1"/>
    <row r="473" ht="13" customHeight="1"/>
    <row r="474" ht="13" customHeight="1"/>
    <row r="475" ht="13" customHeight="1"/>
    <row r="476" ht="13" customHeight="1"/>
    <row r="477" ht="13" customHeight="1"/>
    <row r="478" ht="13" customHeight="1"/>
    <row r="479" ht="13" customHeight="1"/>
    <row r="480" ht="13" customHeight="1"/>
    <row r="481" ht="13" customHeight="1"/>
    <row r="482" ht="13" customHeight="1"/>
    <row r="483" ht="13" customHeight="1"/>
    <row r="484" ht="13" customHeight="1"/>
    <row r="485" ht="13" customHeight="1"/>
    <row r="486" ht="13" customHeight="1"/>
    <row r="487" ht="13" customHeight="1"/>
    <row r="488" ht="13" customHeight="1"/>
    <row r="489" ht="13" customHeight="1"/>
    <row r="490" ht="13" customHeight="1"/>
    <row r="491" ht="13" customHeight="1"/>
    <row r="492" ht="13" customHeight="1"/>
    <row r="493" ht="13" customHeight="1"/>
    <row r="494" ht="13" customHeight="1"/>
    <row r="495" ht="13" customHeight="1"/>
    <row r="496" ht="13" customHeight="1"/>
    <row r="497" ht="13" customHeight="1"/>
    <row r="498" ht="13" customHeight="1"/>
    <row r="499" ht="13" customHeight="1"/>
    <row r="500" ht="13" customHeight="1"/>
    <row r="501" ht="13" customHeight="1"/>
    <row r="502" ht="13" customHeight="1"/>
    <row r="503" ht="13" customHeight="1"/>
    <row r="504" ht="13" customHeight="1"/>
    <row r="505" ht="13" customHeight="1"/>
    <row r="506" ht="13" customHeight="1"/>
    <row r="507" ht="13" customHeight="1"/>
    <row r="508" ht="13" customHeight="1"/>
    <row r="509" ht="13" customHeight="1"/>
    <row r="510" ht="13" customHeight="1"/>
    <row r="511" ht="13" customHeight="1"/>
    <row r="512" ht="13" customHeight="1"/>
    <row r="513" ht="13" customHeight="1"/>
    <row r="514" ht="13" customHeight="1"/>
    <row r="515" ht="13" customHeight="1"/>
    <row r="516" ht="13" customHeight="1"/>
    <row r="517" ht="13" customHeight="1"/>
    <row r="518" ht="13" customHeight="1"/>
    <row r="519" ht="13" customHeight="1"/>
    <row r="520" ht="13" customHeight="1"/>
    <row r="521" ht="13" customHeight="1"/>
    <row r="522" ht="13" customHeight="1"/>
    <row r="523" ht="13" customHeight="1"/>
    <row r="524" ht="13" customHeight="1"/>
    <row r="525" ht="13" customHeight="1"/>
    <row r="526" ht="13" customHeight="1"/>
    <row r="527" ht="13" customHeight="1"/>
  </sheetData>
  <mergeCells count="9">
    <mergeCell ref="B18:D18"/>
    <mergeCell ref="B20:T31"/>
    <mergeCell ref="B1:P1"/>
    <mergeCell ref="B2:P2"/>
    <mergeCell ref="B3:P3"/>
    <mergeCell ref="B4:P4"/>
    <mergeCell ref="B15:J15"/>
    <mergeCell ref="B14:L14"/>
    <mergeCell ref="P7:P8"/>
  </mergeCells>
  <printOptions horizontalCentered="1" verticalCentered="1"/>
  <pageMargins left="0" right="0" top="0" bottom="0" header="0" footer="0"/>
  <pageSetup paperSize="14" scale="41" orientation="portrait" useFirstPageNumber="1" r:id="rId1"/>
  <headerFooter alignWithMargins="0"/>
  <colBreaks count="1" manualBreakCount="1">
    <brk id="12" max="1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activeCell="B2" sqref="B2"/>
    </sheetView>
  </sheetViews>
  <sheetFormatPr baseColWidth="10" defaultColWidth="11.453125" defaultRowHeight="12.5"/>
  <cols>
    <col min="2" max="2" width="22.453125" customWidth="1"/>
    <col min="3" max="3" width="23.81640625" customWidth="1"/>
  </cols>
  <sheetData>
    <row r="1" spans="1:3">
      <c r="B1" t="s">
        <v>11</v>
      </c>
      <c r="C1" t="s">
        <v>12</v>
      </c>
    </row>
    <row r="2" spans="1:3">
      <c r="A2" s="1">
        <v>41244</v>
      </c>
    </row>
    <row r="3" spans="1:3">
      <c r="A3" s="1">
        <v>41426</v>
      </c>
    </row>
    <row r="4" spans="1:3">
      <c r="A4" s="1">
        <v>41609</v>
      </c>
    </row>
    <row r="5" spans="1:3">
      <c r="A5" s="1">
        <v>41791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Bonos tematicos M. Externo</vt:lpstr>
      <vt:lpstr>Hoja1</vt:lpstr>
      <vt:lpstr>'Bonos tematicos M. Externo'!Área_de_impresión</vt:lpstr>
      <vt:lpstr>'Bonos tematicos M. Externo'!Títulos_a_imprimir</vt:lpstr>
    </vt:vector>
  </TitlesOfParts>
  <Company>Ministerio de Hacienda y C.P.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mcvargas</dc:creator>
  <cp:lastModifiedBy>Carlos Virgilio Vargas Cubillos</cp:lastModifiedBy>
  <cp:lastPrinted>2023-11-22T16:47:49Z</cp:lastPrinted>
  <dcterms:created xsi:type="dcterms:W3CDTF">2011-09-15T19:21:34Z</dcterms:created>
  <dcterms:modified xsi:type="dcterms:W3CDTF">2024-12-19T20:59:44Z</dcterms:modified>
</cp:coreProperties>
</file>