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10. Octubre\"/>
    </mc:Choice>
  </mc:AlternateContent>
  <xr:revisionPtr revIDLastSave="0" documentId="13_ncr:9_{B0BC54FC-F6E0-40DD-9E2B-5FD3775EA35D}" xr6:coauthVersionLast="47" xr6:coauthVersionMax="47" xr10:uidLastSave="{00000000-0000-0000-0000-000000000000}"/>
  <bookViews>
    <workbookView xWindow="-110" yWindow="-110" windowWidth="19420" windowHeight="10300" tabRatio="603" xr2:uid="{DA8D5C66-8789-45B7-8C64-910523EF6C96}"/>
  </bookViews>
  <sheets>
    <sheet name="Título-Title " sheetId="2" r:id="rId1"/>
    <sheet name="Emisiones Vigentes" sheetId="1" r:id="rId2"/>
    <sheet name="Outstand. Issu" sheetId="3" r:id="rId3"/>
  </sheets>
  <externalReferences>
    <externalReference r:id="rId4"/>
  </externalReference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l="1"/>
  <c r="N25" i="2"/>
  <c r="S25" i="2"/>
  <c r="V62" i="2"/>
  <c r="T63" i="2"/>
</calcChain>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<sst xmlns="http://schemas.openxmlformats.org/spreadsheetml/2006/main" count="170" uniqueCount="96">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</sst>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E5890DF-6E5D-4871-93F1-EAFF7F95AA36}"/>
    <cellStyle name="Moneda" xfId="35" builtinId="4"/>
    <cellStyle name="Moneda 2" xfId="36" xr:uid="{3BAAB31B-4829-4EEE-A270-5287E46B247A}"/>
    <cellStyle name="Neutral" xfId="37" builtinId="28" customBuiltin="1"/>
    <cellStyle name="Normal" xfId="0" builtinId="0"/>
    <cellStyle name="Normal 2" xfId="38" xr:uid="{7298F02C-C56E-4EC4-BDF9-774F6714A1CC}"/>
    <cellStyle name="Normal 2 2" xfId="39" xr:uid="{1362F683-C257-4D19-90AB-6B7982789352}"/>
    <cellStyle name="Normal 3" xfId="40" xr:uid="{6257D65D-9A42-4E28-8800-4D8B67173C65}"/>
    <cellStyle name="Notas" xfId="41" builtinId="10" customBuiltin="1"/>
    <cellStyle name="Porcentaje" xfId="42" builtinId="5"/>
    <cellStyle name="Porcentaje 2" xfId="43" xr:uid="{FAD327DC-3F4A-44D0-BA75-0D857680AB56}"/>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3037499.9</c:v>
                </c:pt>
                <c:pt idx="1">
                  <c:v>20168979.399999999</c:v>
                </c:pt>
                <c:pt idx="2">
                  <c:v>30642948.600000001</c:v>
                </c:pt>
                <c:pt idx="3">
                  <c:v>20143990.899999999</c:v>
                </c:pt>
                <c:pt idx="4">
                  <c:v>37739562.700000003</c:v>
                </c:pt>
                <c:pt idx="6">
                  <c:v>23131093.399999999</c:v>
                </c:pt>
                <c:pt idx="7">
                  <c:v>33991512.799999997</c:v>
                </c:pt>
                <c:pt idx="8">
                  <c:v>27972627</c:v>
                </c:pt>
                <c:pt idx="9">
                  <c:v>27840850.199999999</c:v>
                </c:pt>
                <c:pt idx="10">
                  <c:v>28369603.199999999</c:v>
                </c:pt>
                <c:pt idx="12">
                  <c:v>19869385.100000001</c:v>
                </c:pt>
                <c:pt idx="14">
                  <c:v>50337060.899999999</c:v>
                </c:pt>
                <c:pt idx="15">
                  <c:v>18773533.600000001</c:v>
                </c:pt>
                <c:pt idx="17">
                  <c:v>37534225.5</c:v>
                </c:pt>
              </c:numCache>
            </c:numRef>
          </c:val>
          <c:extLst>
            <c:ext xmlns:c16="http://schemas.microsoft.com/office/drawing/2014/chart" uri="{C3380CC4-5D6E-409C-BE32-E72D297353CC}">
              <c16:uniqueId val="{00000000-0C7A-414C-AD41-B955D790D181}"/>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0C7A-414C-AD41-B955D790D181}"/>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11087777.555571599</c:v>
                </c:pt>
                <c:pt idx="3">
                  <c:v>25010180.984393805</c:v>
                </c:pt>
                <c:pt idx="5">
                  <c:v>27414717.997610398</c:v>
                </c:pt>
                <c:pt idx="9">
                  <c:v>16611938.486508401</c:v>
                </c:pt>
                <c:pt idx="11">
                  <c:v>36178460.858504705</c:v>
                </c:pt>
                <c:pt idx="13">
                  <c:v>41511213.943313502</c:v>
                </c:pt>
                <c:pt idx="16">
                  <c:v>33152724.428645205</c:v>
                </c:pt>
              </c:numCache>
            </c:numRef>
          </c:val>
          <c:extLst>
            <c:ext xmlns:c16="http://schemas.microsoft.com/office/drawing/2014/chart" uri="{C3380CC4-5D6E-409C-BE32-E72D297353CC}">
              <c16:uniqueId val="{00000002-0C7A-414C-AD41-B955D790D181}"/>
            </c:ext>
          </c:extLst>
        </c:ser>
        <c:dLbls>
          <c:showLegendKey val="0"/>
          <c:showVal val="0"/>
          <c:showCatName val="0"/>
          <c:showSerName val="0"/>
          <c:showPercent val="0"/>
          <c:showBubbleSize val="0"/>
        </c:dLbls>
        <c:gapWidth val="150"/>
        <c:overlap val="100"/>
        <c:axId val="1579943935"/>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7A-414C-AD41-B955D790D181}"/>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7A-414C-AD41-B955D790D181}"/>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7A-414C-AD41-B955D790D181}"/>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7A-414C-AD41-B955D790D181}"/>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7A-414C-AD41-B955D790D181}"/>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7A-414C-AD41-B955D790D181}"/>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7A-414C-AD41-B955D790D181}"/>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C7A-414C-AD41-B955D790D181}"/>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C7A-414C-AD41-B955D790D181}"/>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C7A-414C-AD41-B955D790D181}"/>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7A-414C-AD41-B955D790D181}"/>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C7A-414C-AD41-B955D790D181}"/>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C7A-414C-AD41-B955D790D181}"/>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C7A-414C-AD41-B955D790D181}"/>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C7A-414C-AD41-B955D790D181}"/>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C7A-414C-AD41-B955D790D181}"/>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C7A-414C-AD41-B955D790D18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5.324091178577876E-3</c:v>
                </c:pt>
                <c:pt idx="1">
                  <c:v>5.4786445911689227E-2</c:v>
                </c:pt>
                <c:pt idx="2">
                  <c:v>5.3710570435533282E-2</c:v>
                </c:pt>
                <c:pt idx="3">
                  <c:v>7.9145657981977285E-2</c:v>
                </c:pt>
                <c:pt idx="4">
                  <c:v>6.6149425339719903E-2</c:v>
                </c:pt>
                <c:pt idx="5">
                  <c:v>4.8052168908475572E-2</c:v>
                </c:pt>
                <c:pt idx="6">
                  <c:v>4.0543886214383394E-2</c:v>
                </c:pt>
                <c:pt idx="7">
                  <c:v>5.9579891161476897E-2</c:v>
                </c:pt>
                <c:pt idx="8">
                  <c:v>4.9030064709582155E-2</c:v>
                </c:pt>
                <c:pt idx="9">
                  <c:v>7.7916282436429313E-2</c:v>
                </c:pt>
                <c:pt idx="10">
                  <c:v>4.9725879542209923E-2</c:v>
                </c:pt>
                <c:pt idx="11">
                  <c:v>6.3413145893861558E-2</c:v>
                </c:pt>
                <c:pt idx="12">
                  <c:v>3.4826805404891276E-2</c:v>
                </c:pt>
                <c:pt idx="13">
                  <c:v>7.2760327652242676E-2</c:v>
                </c:pt>
                <c:pt idx="14">
                  <c:v>8.8230159906582159E-2</c:v>
                </c:pt>
                <c:pt idx="15">
                  <c:v>3.2906010838221054E-2</c:v>
                </c:pt>
                <c:pt idx="16">
                  <c:v>5.8109673576079199E-2</c:v>
                </c:pt>
                <c:pt idx="17">
                  <c:v>6.5789512908067185E-2</c:v>
                </c:pt>
              </c:numCache>
            </c:numRef>
          </c:val>
          <c:smooth val="0"/>
          <c:extLst>
            <c:ext xmlns:c16="http://schemas.microsoft.com/office/drawing/2014/chart" uri="{C3380CC4-5D6E-409C-BE32-E72D297353CC}">
              <c16:uniqueId val="{00000014-0C7A-414C-AD41-B955D790D181}"/>
            </c:ext>
          </c:extLst>
        </c:ser>
        <c:dLbls>
          <c:showLegendKey val="0"/>
          <c:showVal val="0"/>
          <c:showCatName val="0"/>
          <c:showSerName val="0"/>
          <c:showPercent val="0"/>
          <c:showBubbleSize val="0"/>
        </c:dLbls>
        <c:marker val="1"/>
        <c:smooth val="0"/>
        <c:axId val="3"/>
        <c:axId val="4"/>
      </c:lineChart>
      <c:catAx>
        <c:axId val="1579943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799439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7B8-4381-8713-9A8DDE3969C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7B8-4381-8713-9A8DDE3969C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7B8-4381-8713-9A8DDE3969CC}"/>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B8-4381-8713-9A8DDE3969C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B8-4381-8713-9A8DDE3969CC}"/>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B8-4381-8713-9A8DDE3969C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2.8478410231219879E-2</c:v>
                </c:pt>
                <c:pt idx="1">
                  <c:v>0.63679703685867384</c:v>
                </c:pt>
                <c:pt idx="2">
                  <c:v>0.33472455291010639</c:v>
                </c:pt>
              </c:numCache>
            </c:numRef>
          </c:val>
          <c:extLst>
            <c:ext xmlns:c16="http://schemas.microsoft.com/office/drawing/2014/chart" uri="{C3380CC4-5D6E-409C-BE32-E72D297353CC}">
              <c16:uniqueId val="{00000003-87B8-4381-8713-9A8DDE3969C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260-4B7E-9BC5-0E47135B28E0}"/>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260-4B7E-9BC5-0E47135B28E0}"/>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60-4B7E-9BC5-0E47135B28E0}"/>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260-4B7E-9BC5-0E47135B28E0}"/>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260-4B7E-9BC5-0E47135B28E0}"/>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260-4B7E-9BC5-0E47135B28E0}"/>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260-4B7E-9BC5-0E47135B28E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260-4B7E-9BC5-0E47135B28E0}"/>
            </c:ext>
          </c:extLst>
        </c:ser>
        <c:ser>
          <c:idx val="1"/>
          <c:order val="1"/>
          <c:dPt>
            <c:idx val="0"/>
            <c:bubble3D val="0"/>
            <c:extLst>
              <c:ext xmlns:c16="http://schemas.microsoft.com/office/drawing/2014/chart" uri="{C3380CC4-5D6E-409C-BE32-E72D297353CC}">
                <c16:uniqueId val="{00000007-D260-4B7E-9BC5-0E47135B28E0}"/>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260-4B7E-9BC5-0E47135B28E0}"/>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720.23045004030928</c:v>
                </c:pt>
                <c:pt idx="1">
                  <c:v>4782.325461184616</c:v>
                </c:pt>
                <c:pt idx="2">
                  <c:v>7265.8388106416287</c:v>
                </c:pt>
                <c:pt idx="3">
                  <c:v>4776.400365153886</c:v>
                </c:pt>
                <c:pt idx="4">
                  <c:v>8948.5376535306132</c:v>
                </c:pt>
                <c:pt idx="6">
                  <c:v>5484.6809408640393</c:v>
                </c:pt>
                <c:pt idx="7">
                  <c:v>8059.8266230378904</c:v>
                </c:pt>
                <c:pt idx="8">
                  <c:v>6632.6710769668525</c:v>
                </c:pt>
                <c:pt idx="9">
                  <c:v>6601.4250960307299</c:v>
                </c:pt>
                <c:pt idx="10">
                  <c:v>6726.7992602077111</c:v>
                </c:pt>
                <c:pt idx="12">
                  <c:v>4711.2877839427147</c:v>
                </c:pt>
                <c:pt idx="14">
                  <c:v>11935.56715037701</c:v>
                </c:pt>
                <c:pt idx="15">
                  <c:v>4451.4472423768202</c:v>
                </c:pt>
                <c:pt idx="17">
                  <c:v>8899.8495518565942</c:v>
                </c:pt>
              </c:numCache>
            </c:numRef>
          </c:val>
          <c:extLst>
            <c:ext xmlns:c16="http://schemas.microsoft.com/office/drawing/2014/chart" uri="{C3380CC4-5D6E-409C-BE32-E72D297353CC}">
              <c16:uniqueId val="{00000000-012A-438A-BD43-5F2739994255}"/>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2629.0552367742212</c:v>
                </c:pt>
                <c:pt idx="3">
                  <c:v>5930.2368720998265</c:v>
                </c:pt>
                <c:pt idx="5">
                  <c:v>6500.3836481269027</c:v>
                </c:pt>
                <c:pt idx="9">
                  <c:v>3938.905127924409</c:v>
                </c:pt>
                <c:pt idx="11">
                  <c:v>8578.3802481397797</c:v>
                </c:pt>
                <c:pt idx="13">
                  <c:v>9842.8448672911054</c:v>
                </c:pt>
                <c:pt idx="16">
                  <c:v>7860.939068773464</c:v>
                </c:pt>
              </c:numCache>
            </c:numRef>
          </c:val>
          <c:extLst>
            <c:ext xmlns:c16="http://schemas.microsoft.com/office/drawing/2014/chart" uri="{C3380CC4-5D6E-409C-BE32-E72D297353CC}">
              <c16:uniqueId val="{00000001-012A-438A-BD43-5F2739994255}"/>
            </c:ext>
          </c:extLst>
        </c:ser>
        <c:dLbls>
          <c:showLegendKey val="0"/>
          <c:showVal val="0"/>
          <c:showCatName val="0"/>
          <c:showSerName val="0"/>
          <c:showPercent val="0"/>
          <c:showBubbleSize val="0"/>
        </c:dLbls>
        <c:gapWidth val="150"/>
        <c:overlap val="100"/>
        <c:axId val="1794518271"/>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2A-438A-BD43-5F2739994255}"/>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2A-438A-BD43-5F2739994255}"/>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2A-438A-BD43-5F2739994255}"/>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2A-438A-BD43-5F2739994255}"/>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2A-438A-BD43-5F2739994255}"/>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2A-438A-BD43-5F2739994255}"/>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2A-438A-BD43-5F2739994255}"/>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2A-438A-BD43-5F2739994255}"/>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2A-438A-BD43-5F2739994255}"/>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2A-438A-BD43-5F2739994255}"/>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2A-438A-BD43-5F2739994255}"/>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2A-438A-BD43-5F2739994255}"/>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2A-438A-BD43-5F2739994255}"/>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2A-438A-BD43-5F2739994255}"/>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2A-438A-BD43-5F2739994255}"/>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2A-438A-BD43-5F2739994255}"/>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2A-438A-BD43-5F2739994255}"/>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2A-438A-BD43-5F2739994255}"/>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5.3240911785778777E-3</c:v>
                </c:pt>
                <c:pt idx="1">
                  <c:v>5.4786445911689234E-2</c:v>
                </c:pt>
                <c:pt idx="2">
                  <c:v>5.3710570435533289E-2</c:v>
                </c:pt>
                <c:pt idx="3">
                  <c:v>7.9145657981977299E-2</c:v>
                </c:pt>
                <c:pt idx="4">
                  <c:v>6.6149425339719917E-2</c:v>
                </c:pt>
                <c:pt idx="5">
                  <c:v>4.8052168908475579E-2</c:v>
                </c:pt>
                <c:pt idx="6">
                  <c:v>4.0543886214383394E-2</c:v>
                </c:pt>
                <c:pt idx="7">
                  <c:v>5.9579891161476904E-2</c:v>
                </c:pt>
                <c:pt idx="8">
                  <c:v>4.9030064709582169E-2</c:v>
                </c:pt>
                <c:pt idx="9">
                  <c:v>7.7916282436429327E-2</c:v>
                </c:pt>
                <c:pt idx="10">
                  <c:v>4.972587954220993E-2</c:v>
                </c:pt>
                <c:pt idx="11">
                  <c:v>6.3413145893861572E-2</c:v>
                </c:pt>
                <c:pt idx="12">
                  <c:v>3.4826805404891283E-2</c:v>
                </c:pt>
                <c:pt idx="13">
                  <c:v>7.276032765224269E-2</c:v>
                </c:pt>
                <c:pt idx="14">
                  <c:v>8.8230159906582173E-2</c:v>
                </c:pt>
                <c:pt idx="15">
                  <c:v>3.2906010838221061E-2</c:v>
                </c:pt>
                <c:pt idx="16">
                  <c:v>5.8109673576079206E-2</c:v>
                </c:pt>
                <c:pt idx="17">
                  <c:v>6.5789512908067185E-2</c:v>
                </c:pt>
              </c:numCache>
            </c:numRef>
          </c:val>
          <c:smooth val="0"/>
          <c:extLst>
            <c:ext xmlns:c16="http://schemas.microsoft.com/office/drawing/2014/chart" uri="{C3380CC4-5D6E-409C-BE32-E72D297353CC}">
              <c16:uniqueId val="{00000014-012A-438A-BD43-5F2739994255}"/>
            </c:ext>
          </c:extLst>
        </c:ser>
        <c:dLbls>
          <c:showLegendKey val="0"/>
          <c:showVal val="0"/>
          <c:showCatName val="0"/>
          <c:showSerName val="0"/>
          <c:showPercent val="0"/>
          <c:showBubbleSize val="0"/>
        </c:dLbls>
        <c:marker val="1"/>
        <c:smooth val="0"/>
        <c:axId val="3"/>
        <c:axId val="4"/>
      </c:lineChart>
      <c:catAx>
        <c:axId val="179451827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945182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280" b="0" i="0" u="none" strike="noStrike" baseline="0">
                <a:solidFill>
                  <a:srgbClr val="000000"/>
                </a:solidFill>
                <a:latin typeface="Arial"/>
                <a:ea typeface="Arial"/>
                <a:cs typeface="Arial"/>
              </a:defRPr>
            </a:pPr>
            <a:endParaRPr lang="es-CO"/>
          </a:p>
        </c:txPr>
      </c:legendEntry>
      <c:legendEntry>
        <c:idx val="1"/>
        <c:txPr>
          <a:bodyPr/>
          <a:lstStyle/>
          <a:p>
            <a:pPr>
              <a:defRPr sz="1280" b="0" i="0" u="none" strike="noStrike" baseline="0">
                <a:solidFill>
                  <a:srgbClr val="000000"/>
                </a:solidFill>
                <a:latin typeface="Arial"/>
                <a:ea typeface="Arial"/>
                <a:cs typeface="Arial"/>
              </a:defRPr>
            </a:pPr>
            <a:endParaRPr lang="es-CO"/>
          </a:p>
        </c:txPr>
      </c:legendEntry>
      <c:legendEntry>
        <c:idx val="2"/>
        <c:txPr>
          <a:bodyPr/>
          <a:lstStyle/>
          <a:p>
            <a:pPr>
              <a:defRPr sz="1280"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28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7815-44DA-806A-3FD5FE7772A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7815-44DA-806A-3FD5FE7772A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7815-44DA-806A-3FD5FE7772AB}"/>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15-44DA-806A-3FD5FE7772AB}"/>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5-44DA-806A-3FD5FE7772A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15-44DA-806A-3FD5FE7772A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2.8478410231219876E-2</c:v>
                </c:pt>
                <c:pt idx="1">
                  <c:v>0.63679703685867384</c:v>
                </c:pt>
                <c:pt idx="2">
                  <c:v>0.33472455291010633</c:v>
                </c:pt>
              </c:numCache>
            </c:numRef>
          </c:val>
          <c:extLst>
            <c:ext xmlns:c16="http://schemas.microsoft.com/office/drawing/2014/chart" uri="{C3380CC4-5D6E-409C-BE32-E72D297353CC}">
              <c16:uniqueId val="{00000003-7815-44DA-806A-3FD5FE7772A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28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857250</xdr:colOff>
      <xdr:row>2</xdr:row>
      <xdr:rowOff>38100</xdr:rowOff>
    </xdr:from>
    <xdr:to>
      <xdr:col>10</xdr:col>
      <xdr:colOff>704850</xdr:colOff>
      <xdr:row>9</xdr:row>
      <xdr:rowOff>381000</xdr:rowOff>
    </xdr:to>
    <xdr:pic>
      <xdr:nvPicPr>
        <xdr:cNvPr id="6809629" name="Imagen 2">
          <a:extLst>
            <a:ext uri="{FF2B5EF4-FFF2-40B4-BE49-F238E27FC236}">
              <a16:creationId xmlns:a16="http://schemas.microsoft.com/office/drawing/2014/main" id="{F0AC6EC3-F2F0-93DE-1886-81B3A47538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31800"/>
          <a:ext cx="230505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146050</xdr:colOff>
      <xdr:row>46</xdr:row>
      <xdr:rowOff>228600</xdr:rowOff>
    </xdr:from>
    <xdr:to>
      <xdr:col>22</xdr:col>
      <xdr:colOff>342900</xdr:colOff>
      <xdr:row>61</xdr:row>
      <xdr:rowOff>323850</xdr:rowOff>
    </xdr:to>
    <xdr:graphicFrame macro="">
      <xdr:nvGraphicFramePr>
        <xdr:cNvPr id="6810711" name="5 Gráfico">
          <a:extLst>
            <a:ext uri="{FF2B5EF4-FFF2-40B4-BE49-F238E27FC236}">
              <a16:creationId xmlns:a16="http://schemas.microsoft.com/office/drawing/2014/main" id="{10EEBBA9-2A74-B478-91EB-E0C659595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6810712" name="Imagen 5" descr="http://www.minhacienda.gov.co/imagesnew/LogoMinhacienda1.jpg">
          <a:extLst>
            <a:ext uri="{FF2B5EF4-FFF2-40B4-BE49-F238E27FC236}">
              <a16:creationId xmlns:a16="http://schemas.microsoft.com/office/drawing/2014/main" id="{B0D8464F-7609-EA5E-C31C-DE42F58ED57A}"/>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819150</xdr:colOff>
      <xdr:row>7</xdr:row>
      <xdr:rowOff>0</xdr:rowOff>
    </xdr:from>
    <xdr:to>
      <xdr:col>21</xdr:col>
      <xdr:colOff>2749550</xdr:colOff>
      <xdr:row>14</xdr:row>
      <xdr:rowOff>749300</xdr:rowOff>
    </xdr:to>
    <xdr:graphicFrame macro="">
      <xdr:nvGraphicFramePr>
        <xdr:cNvPr id="6810713" name="Gráfico 4">
          <a:extLst>
            <a:ext uri="{FF2B5EF4-FFF2-40B4-BE49-F238E27FC236}">
              <a16:creationId xmlns:a16="http://schemas.microsoft.com/office/drawing/2014/main" id="{BA454719-F7CE-43F2-0E95-4B1EBDE0F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431800</xdr:rowOff>
    </xdr:to>
    <xdr:graphicFrame macro="">
      <xdr:nvGraphicFramePr>
        <xdr:cNvPr id="6813812" name="Chart 7">
          <a:extLst>
            <a:ext uri="{FF2B5EF4-FFF2-40B4-BE49-F238E27FC236}">
              <a16:creationId xmlns:a16="http://schemas.microsoft.com/office/drawing/2014/main" id="{FFCA32E6-9AAA-A40B-2A6F-27A15256B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279400</xdr:rowOff>
    </xdr:from>
    <xdr:to>
      <xdr:col>11</xdr:col>
      <xdr:colOff>0</xdr:colOff>
      <xdr:row>3</xdr:row>
      <xdr:rowOff>152400</xdr:rowOff>
    </xdr:to>
    <xdr:pic>
      <xdr:nvPicPr>
        <xdr:cNvPr id="6813813" name="Imagen 5" descr="http://www.minhacienda.gov.co/imagesnew/LogoMinhacienda1.jpg">
          <a:extLst>
            <a:ext uri="{FF2B5EF4-FFF2-40B4-BE49-F238E27FC236}">
              <a16:creationId xmlns:a16="http://schemas.microsoft.com/office/drawing/2014/main" id="{B12A928B-90AF-709D-00E9-38D560A6796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374650"/>
          <a:ext cx="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42</xdr:row>
      <xdr:rowOff>717550</xdr:rowOff>
    </xdr:from>
    <xdr:to>
      <xdr:col>21</xdr:col>
      <xdr:colOff>5905500</xdr:colOff>
      <xdr:row>58</xdr:row>
      <xdr:rowOff>101600</xdr:rowOff>
    </xdr:to>
    <xdr:graphicFrame macro="">
      <xdr:nvGraphicFramePr>
        <xdr:cNvPr id="6813814" name="5 Gráfico">
          <a:extLst>
            <a:ext uri="{FF2B5EF4-FFF2-40B4-BE49-F238E27FC236}">
              <a16:creationId xmlns:a16="http://schemas.microsoft.com/office/drawing/2014/main" id="{E1B83F68-9CB7-2923-7A59-B0823743A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908050</xdr:colOff>
      <xdr:row>7</xdr:row>
      <xdr:rowOff>336550</xdr:rowOff>
    </xdr:from>
    <xdr:to>
      <xdr:col>21</xdr:col>
      <xdr:colOff>2749550</xdr:colOff>
      <xdr:row>14</xdr:row>
      <xdr:rowOff>749300</xdr:rowOff>
    </xdr:to>
    <xdr:graphicFrame macro="">
      <xdr:nvGraphicFramePr>
        <xdr:cNvPr id="6813815" name="Gráfico 4">
          <a:extLst>
            <a:ext uri="{FF2B5EF4-FFF2-40B4-BE49-F238E27FC236}">
              <a16:creationId xmlns:a16="http://schemas.microsoft.com/office/drawing/2014/main" id="{97510DD7-B815-B668-6B7E-164C90FC64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dfsusa01\DGCPTN\Martes\Emisiones%20Vigentes%20Actual%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Outstand. Issu"/>
      <sheetName val="Curva"/>
      <sheetName val="Título-Title "/>
    </sheetNames>
    <sheetDataSet>
      <sheetData sheetId="0" refreshError="1">
        <row r="8">
          <cell r="L8">
            <v>1</v>
          </cell>
        </row>
        <row r="236">
          <cell r="A236">
            <v>7.0618200108908642</v>
          </cell>
          <cell r="B236">
            <v>7.0618200108908642</v>
          </cell>
        </row>
        <row r="318">
          <cell r="A318">
            <v>4023520.3402396999</v>
          </cell>
          <cell r="B318">
            <v>1099.277444978949</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4C70-9DA7-4AA5-B70A-09986DE6E2BA}">
  <sheetPr codeName="Hoja4"/>
  <dimension ref="A1:V277"/>
  <sheetViews>
    <sheetView tabSelected="1" view="pageBreakPreview" zoomScale="85" zoomScaleNormal="85" zoomScaleSheetLayoutView="85" workbookViewId="0">
      <selection activeCell="C26" sqref="C26:J31"/>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f>INDEX([1]indice!#REF!,1,[1]indice!$L$8)</f>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f>INDEX([1]indice!A236:B236,1,[1]indice!$L$8)</f>
        <v>7.0618200108908642</v>
      </c>
      <c r="O25" s="62"/>
      <c r="Q25" s="63"/>
      <c r="R25" s="63"/>
      <c r="S25" s="63" t="b">
        <f>T22=U63</f>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f>SUM(F62:U62)</f>
        <v>0</v>
      </c>
    </row>
    <row r="63" spans="20:22" ht="15" customHeight="1" x14ac:dyDescent="0.35">
      <c r="T63" s="53">
        <f>INDEX([1]indice!A318:B318,1,[1]indice!$L$8)</f>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0CC4-C3F3-491B-BED5-62D4B01E0929}">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45576</v>
      </c>
      <c r="E6" s="114"/>
      <c r="F6" s="68"/>
      <c r="G6" s="68"/>
      <c r="H6" s="68"/>
      <c r="I6" s="68"/>
      <c r="J6" s="115" t="s">
        <v>0</v>
      </c>
      <c r="K6" s="116">
        <v>375.84010000000001</v>
      </c>
      <c r="L6" s="115" t="s">
        <v>1</v>
      </c>
      <c r="M6" s="124">
        <v>4217.3999999999996</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45630</v>
      </c>
      <c r="G8" s="12"/>
      <c r="H8" s="12">
        <v>1</v>
      </c>
      <c r="I8" s="24">
        <v>0</v>
      </c>
      <c r="J8" s="133">
        <v>3037499.9</v>
      </c>
      <c r="K8" s="15">
        <v>0</v>
      </c>
      <c r="L8" s="15">
        <v>8.5099999999999995E-2</v>
      </c>
      <c r="M8" s="67">
        <v>98.799000000000007</v>
      </c>
      <c r="N8" s="16">
        <v>0.14794520547945206</v>
      </c>
      <c r="O8" s="16">
        <v>0.14520547945205473</v>
      </c>
      <c r="P8" s="130"/>
      <c r="Q8" s="68"/>
      <c r="R8" s="68"/>
      <c r="S8" s="68"/>
      <c r="T8" s="68"/>
      <c r="U8" s="68"/>
      <c r="V8" s="68"/>
      <c r="W8" s="131"/>
    </row>
    <row r="9" spans="2:25" ht="42" customHeight="1" thickTop="1" thickBot="1" x14ac:dyDescent="0.3">
      <c r="B9" s="142"/>
      <c r="C9" s="142"/>
      <c r="D9" s="206"/>
      <c r="E9" s="206"/>
      <c r="F9" s="17">
        <v>45720</v>
      </c>
      <c r="G9" s="19"/>
      <c r="H9" s="19">
        <v>1</v>
      </c>
      <c r="I9" s="20">
        <v>0</v>
      </c>
      <c r="J9" s="21">
        <v>4749999.9000000004</v>
      </c>
      <c r="K9" s="22">
        <v>0</v>
      </c>
      <c r="L9" s="22">
        <v>8.7129999999999985E-2</v>
      </c>
      <c r="M9" s="66">
        <v>96.757999999999996</v>
      </c>
      <c r="N9" s="23">
        <v>0.39452054794520547</v>
      </c>
      <c r="O9" s="23">
        <v>0.39452054794520547</v>
      </c>
      <c r="P9" s="68"/>
      <c r="Q9" s="68"/>
      <c r="R9" s="68"/>
      <c r="S9" s="68"/>
      <c r="T9" s="68"/>
      <c r="U9" s="68"/>
      <c r="V9" s="68"/>
      <c r="W9" s="131"/>
    </row>
    <row r="10" spans="2:25" ht="42" customHeight="1" thickTop="1" thickBot="1" x14ac:dyDescent="0.3">
      <c r="B10" s="142"/>
      <c r="C10" s="142"/>
      <c r="D10" s="206"/>
      <c r="E10" s="206"/>
      <c r="F10" s="167">
        <v>45811</v>
      </c>
      <c r="G10" s="12"/>
      <c r="H10" s="12">
        <v>1</v>
      </c>
      <c r="I10" s="24">
        <v>0</v>
      </c>
      <c r="J10" s="134">
        <v>6059999.5999999996</v>
      </c>
      <c r="K10" s="15">
        <v>0</v>
      </c>
      <c r="L10" s="15">
        <v>8.8059999999999986E-2</v>
      </c>
      <c r="M10" s="67">
        <v>94.710999999999999</v>
      </c>
      <c r="N10" s="16">
        <v>0.64383561643835618</v>
      </c>
      <c r="O10" s="16">
        <v>0.64383561643835607</v>
      </c>
      <c r="P10" s="68"/>
      <c r="Q10" s="68"/>
      <c r="R10" s="68"/>
      <c r="S10" s="68"/>
      <c r="T10" s="68"/>
      <c r="U10" s="68"/>
      <c r="V10" s="68"/>
      <c r="W10" s="131"/>
    </row>
    <row r="11" spans="2:25" ht="42" customHeight="1" thickTop="1" thickBot="1" x14ac:dyDescent="0.3">
      <c r="B11" s="142"/>
      <c r="C11" s="142"/>
      <c r="D11" s="207"/>
      <c r="E11" s="207"/>
      <c r="F11" s="17">
        <v>45902</v>
      </c>
      <c r="G11" s="18"/>
      <c r="H11" s="19">
        <v>1</v>
      </c>
      <c r="I11" s="20">
        <v>0</v>
      </c>
      <c r="J11" s="21">
        <v>2400000</v>
      </c>
      <c r="K11" s="22">
        <v>0</v>
      </c>
      <c r="L11" s="22">
        <v>8.4499999999999992E-2</v>
      </c>
      <c r="M11" s="66">
        <v>93.010999999999996</v>
      </c>
      <c r="N11" s="23">
        <v>0.89315068493150684</v>
      </c>
      <c r="O11" s="23">
        <v>0.89315068493150684</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16247499.4</v>
      </c>
      <c r="K12" s="147"/>
      <c r="L12" s="147"/>
      <c r="M12" s="147"/>
      <c r="N12" s="146">
        <v>0.51506764985969433</v>
      </c>
      <c r="O12" s="146">
        <v>0.51455545303916406</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6958979.9000000004</v>
      </c>
      <c r="K13" s="22">
        <v>-6.59638902663989E-2</v>
      </c>
      <c r="L13" s="22">
        <v>6.8010000000000001E-2</v>
      </c>
      <c r="M13" s="66">
        <v>99.399000000000001</v>
      </c>
      <c r="N13" s="23">
        <v>1.1260273972602739</v>
      </c>
      <c r="O13" s="23">
        <v>1.064177121703626</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8.4229999999999999E-2</v>
      </c>
      <c r="M14" s="67">
        <v>98.427000000000007</v>
      </c>
      <c r="N14" s="16">
        <v>1.8739726027397261</v>
      </c>
      <c r="O14" s="16">
        <v>1.8036482605230895</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9.0470000000000009E-2</v>
      </c>
      <c r="M15" s="66">
        <v>91.492999999999995</v>
      </c>
      <c r="N15" s="23">
        <v>3.0630136986301371</v>
      </c>
      <c r="O15" s="23">
        <v>2.7252882165519599</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37739562.700000003</v>
      </c>
      <c r="K16" s="15">
        <v>0</v>
      </c>
      <c r="L16" s="15">
        <v>9.3369999999999995E-2</v>
      </c>
      <c r="M16" s="67">
        <v>90.239000000000004</v>
      </c>
      <c r="N16" s="16">
        <v>3.547945205479452</v>
      </c>
      <c r="O16" s="16">
        <v>3.1969165075355983</v>
      </c>
      <c r="P16" s="68"/>
      <c r="Q16" s="201" t="s">
        <v>29</v>
      </c>
      <c r="R16" s="202"/>
      <c r="S16" s="175"/>
      <c r="T16" s="26"/>
      <c r="U16" s="27">
        <v>16247499.4</v>
      </c>
      <c r="V16" s="28">
        <v>2.8478410231219879E-2</v>
      </c>
      <c r="W16" s="131"/>
      <c r="X16" s="25"/>
    </row>
    <row r="17" spans="2:25" ht="42" customHeight="1" thickTop="1" thickBot="1" x14ac:dyDescent="0.3">
      <c r="B17" s="142"/>
      <c r="C17" s="142"/>
      <c r="D17" s="203"/>
      <c r="E17" s="197"/>
      <c r="F17" s="17">
        <v>47744</v>
      </c>
      <c r="G17" s="18" t="s">
        <v>2</v>
      </c>
      <c r="H17" s="19">
        <v>16</v>
      </c>
      <c r="I17" s="20">
        <v>7.7499999999999999E-2</v>
      </c>
      <c r="J17" s="21">
        <v>23131093.399999999</v>
      </c>
      <c r="K17" s="22">
        <v>0</v>
      </c>
      <c r="L17" s="22">
        <v>9.6530000000000005E-2</v>
      </c>
      <c r="M17" s="66">
        <v>91.67</v>
      </c>
      <c r="N17" s="23">
        <v>5.9397260273972599</v>
      </c>
      <c r="O17" s="23">
        <v>4.9070981158391636</v>
      </c>
      <c r="P17" s="68"/>
      <c r="Q17" s="176" t="s">
        <v>30</v>
      </c>
      <c r="R17" s="177"/>
      <c r="S17" s="177"/>
      <c r="T17" s="29"/>
      <c r="U17" s="30">
        <v>363305373.79999995</v>
      </c>
      <c r="V17" s="65">
        <v>0.63679703685867384</v>
      </c>
      <c r="W17" s="131"/>
    </row>
    <row r="18" spans="2:25" ht="42" customHeight="1" thickTop="1" thickBot="1" x14ac:dyDescent="0.3">
      <c r="B18" s="142"/>
      <c r="C18" s="142"/>
      <c r="D18" s="203"/>
      <c r="E18" s="197"/>
      <c r="F18" s="119">
        <v>47933</v>
      </c>
      <c r="G18" s="11"/>
      <c r="H18" s="12">
        <v>10</v>
      </c>
      <c r="I18" s="13">
        <v>7.0000000000000007E-2</v>
      </c>
      <c r="J18" s="168">
        <v>30762344.399999999</v>
      </c>
      <c r="K18" s="15">
        <v>1.6256279914725018E-4</v>
      </c>
      <c r="L18" s="15">
        <v>9.8580000000000001E-2</v>
      </c>
      <c r="M18" s="67">
        <v>86.727999999999994</v>
      </c>
      <c r="N18" s="16">
        <v>6.4575342465753423</v>
      </c>
      <c r="O18" s="16">
        <v>5.1121073398220851</v>
      </c>
      <c r="P18" s="68"/>
      <c r="Q18" s="174" t="s">
        <v>31</v>
      </c>
      <c r="R18" s="26"/>
      <c r="S18" s="26"/>
      <c r="T18" s="26"/>
      <c r="U18" s="27">
        <v>190967014.25454763</v>
      </c>
      <c r="V18" s="28">
        <v>0.33472455291010639</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0.10054</v>
      </c>
      <c r="M19" s="66">
        <v>84.06</v>
      </c>
      <c r="N19" s="23">
        <v>7.7232876712328764</v>
      </c>
      <c r="O19" s="23">
        <v>5.9383404089522793</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0.10199</v>
      </c>
      <c r="M20" s="67">
        <v>116.45</v>
      </c>
      <c r="N20" s="16">
        <v>8.3369863013698637</v>
      </c>
      <c r="O20" s="16">
        <v>5.337904650662403</v>
      </c>
      <c r="P20" s="126"/>
      <c r="Q20" s="156" t="s">
        <v>32</v>
      </c>
      <c r="R20" s="156"/>
      <c r="S20" s="156"/>
      <c r="T20" s="156"/>
      <c r="U20" s="157">
        <v>570519887.45454752</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0.10362</v>
      </c>
      <c r="M21" s="66">
        <v>81.141999999999996</v>
      </c>
      <c r="N21" s="23">
        <v>10.024657534246575</v>
      </c>
      <c r="O21" s="23">
        <v>6.5671197513723305</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19869385.100000001</v>
      </c>
      <c r="K22" s="15">
        <v>0</v>
      </c>
      <c r="L22" s="15">
        <v>0.10569000000000001</v>
      </c>
      <c r="M22" s="67">
        <v>71.634</v>
      </c>
      <c r="N22" s="16">
        <v>11.75068493150685</v>
      </c>
      <c r="O22" s="16">
        <v>7.8719026316903813</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0.11012000000000001</v>
      </c>
      <c r="M23" s="66">
        <v>86.426000000000002</v>
      </c>
      <c r="N23" s="23">
        <v>17.638356164383563</v>
      </c>
      <c r="O23" s="23">
        <v>8.4377885155623389</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18773533.600000001</v>
      </c>
      <c r="K24" s="15">
        <v>3.0576618594439942E-2</v>
      </c>
      <c r="L24" s="15">
        <v>0.11201999999999999</v>
      </c>
      <c r="M24" s="67">
        <v>102.295</v>
      </c>
      <c r="N24" s="16">
        <v>21.8</v>
      </c>
      <c r="O24" s="16">
        <v>8.7203792254367301</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37534225.5</v>
      </c>
      <c r="K25" s="22">
        <v>0</v>
      </c>
      <c r="L25" s="22">
        <v>0.1105</v>
      </c>
      <c r="M25" s="66">
        <v>67.84</v>
      </c>
      <c r="N25" s="23">
        <v>26.057534246575344</v>
      </c>
      <c r="O25" s="23">
        <v>9.0214052565332583</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360076205.39999998</v>
      </c>
      <c r="K26" s="147"/>
      <c r="L26" s="147"/>
      <c r="M26" s="147"/>
      <c r="N26" s="146">
        <v>10.659131986553339</v>
      </c>
      <c r="O26" s="146">
        <v>5.8140096945554758</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11087777.555571599</v>
      </c>
      <c r="K29" s="22">
        <v>-6.3217683665564755E-3</v>
      </c>
      <c r="L29" s="22">
        <v>2.4709999999999999E-2</v>
      </c>
      <c r="M29" s="66">
        <v>100.56399999999999</v>
      </c>
      <c r="N29" s="23">
        <v>0.56986301369863013</v>
      </c>
      <c r="O29" s="23">
        <v>0.56986301369863002</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25010180.984393805</v>
      </c>
      <c r="K30" s="15">
        <v>0</v>
      </c>
      <c r="L30" s="15">
        <v>5.0330000000000007E-2</v>
      </c>
      <c r="M30" s="67">
        <v>96.105999999999995</v>
      </c>
      <c r="N30" s="16">
        <v>2.43013698630137</v>
      </c>
      <c r="O30" s="16">
        <v>2.3327953331519247</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27414717.997610398</v>
      </c>
      <c r="K31" s="22">
        <v>0</v>
      </c>
      <c r="L31" s="22">
        <v>5.0919999999999993E-2</v>
      </c>
      <c r="M31" s="66">
        <v>88.768000000000001</v>
      </c>
      <c r="N31" s="23">
        <v>4.5205479452054798</v>
      </c>
      <c r="O31" s="23">
        <v>4.2852986294697422</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16611938.486508401</v>
      </c>
      <c r="K32" s="15">
        <v>0</v>
      </c>
      <c r="L32" s="15">
        <v>5.0979999999999998E-2</v>
      </c>
      <c r="M32" s="67">
        <v>85.858999999999995</v>
      </c>
      <c r="N32" s="16">
        <v>8.4575342465753423</v>
      </c>
      <c r="O32" s="16">
        <v>7.3723832053715244</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36178460.858504705</v>
      </c>
      <c r="K33" s="22">
        <v>0</v>
      </c>
      <c r="L33" s="22">
        <v>5.2300000000000006E-2</v>
      </c>
      <c r="M33" s="66">
        <v>96.171000000000006</v>
      </c>
      <c r="N33" s="23">
        <v>10.484931506849316</v>
      </c>
      <c r="O33" s="23">
        <v>8.2445661535299255</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41511213.943313502</v>
      </c>
      <c r="K34" s="15">
        <v>0</v>
      </c>
      <c r="L34" s="15">
        <v>5.2389999999999999E-2</v>
      </c>
      <c r="M34" s="67">
        <v>86.664000000000001</v>
      </c>
      <c r="N34" s="16">
        <v>12.383561643835616</v>
      </c>
      <c r="O34" s="16">
        <v>9.6700862690360818</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33152724.428645205</v>
      </c>
      <c r="K35" s="22">
        <v>0</v>
      </c>
      <c r="L35" s="22">
        <v>5.0229999999999997E-2</v>
      </c>
      <c r="M35" s="66">
        <v>82.195999999999998</v>
      </c>
      <c r="N35" s="23">
        <v>24.695890410958903</v>
      </c>
      <c r="O35" s="23">
        <v>15.374918043198303</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190967014.25454763</v>
      </c>
      <c r="K36" s="144"/>
      <c r="L36" s="144"/>
      <c r="M36" s="145"/>
      <c r="N36" s="146">
        <v>10.701553271572058</v>
      </c>
      <c r="O36" s="146">
        <v>7.9282023565070734</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9.670999999999999E-2</v>
      </c>
      <c r="M37" s="67">
        <v>87.522000000000006</v>
      </c>
      <c r="N37" s="16">
        <v>6.4575342465753423</v>
      </c>
      <c r="O37" s="16">
        <v>5.1193904123772205</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6.4575342465753423</v>
      </c>
      <c r="O38" s="146">
        <v>5.1193904123772205</v>
      </c>
      <c r="P38" s="68"/>
      <c r="Q38" s="68"/>
      <c r="R38" s="68"/>
      <c r="S38" s="68"/>
      <c r="T38" s="68"/>
      <c r="U38" s="68"/>
      <c r="V38" s="68"/>
      <c r="W38" s="68"/>
    </row>
    <row r="39" spans="1:25" ht="42" customHeight="1" x14ac:dyDescent="0.25">
      <c r="B39" s="142"/>
      <c r="C39" s="142"/>
      <c r="D39" s="199" t="s">
        <v>35</v>
      </c>
      <c r="E39" s="199"/>
      <c r="F39" s="199"/>
      <c r="G39" s="199"/>
      <c r="H39" s="199"/>
      <c r="I39" s="199"/>
      <c r="J39" s="143">
        <v>554272388.05454755</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570519887.45454752</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3037499.9</v>
      </c>
      <c r="E65" s="14">
        <v>20168979.399999999</v>
      </c>
      <c r="F65" s="14">
        <v>30642948.600000001</v>
      </c>
      <c r="G65" s="14">
        <v>20143990.899999999</v>
      </c>
      <c r="H65" s="14">
        <v>37739562.700000003</v>
      </c>
      <c r="I65" s="14"/>
      <c r="J65" s="14">
        <v>23131093.399999999</v>
      </c>
      <c r="K65" s="102">
        <v>33991512.799999997</v>
      </c>
      <c r="L65" s="14">
        <v>27972627</v>
      </c>
      <c r="M65" s="14">
        <v>27840850.199999999</v>
      </c>
      <c r="N65" s="14">
        <v>28369603.199999999</v>
      </c>
      <c r="O65" s="14"/>
      <c r="P65" s="14">
        <v>19869385.100000001</v>
      </c>
      <c r="Q65" s="14"/>
      <c r="R65" s="118">
        <v>50337060.899999999</v>
      </c>
      <c r="S65" s="169">
        <v>18773533.600000001</v>
      </c>
      <c r="T65" s="14"/>
      <c r="U65" s="14">
        <v>37534225.5</v>
      </c>
      <c r="V65" s="38">
        <v>379552873.19999999</v>
      </c>
      <c r="X65" s="1"/>
      <c r="Y65" s="1"/>
    </row>
    <row r="66" spans="2:25" s="37" customFormat="1" ht="57" customHeight="1" thickTop="1" thickBot="1" x14ac:dyDescent="0.3">
      <c r="B66" s="151" t="s">
        <v>31</v>
      </c>
      <c r="C66" s="152"/>
      <c r="D66" s="21"/>
      <c r="E66" s="21">
        <v>11087777.555571599</v>
      </c>
      <c r="F66" s="21"/>
      <c r="G66" s="21">
        <v>25010180.984393805</v>
      </c>
      <c r="H66" s="21"/>
      <c r="I66" s="21">
        <v>27414717.997610398</v>
      </c>
      <c r="J66" s="21"/>
      <c r="K66" s="21"/>
      <c r="L66" s="21"/>
      <c r="M66" s="21">
        <v>16611938.486508401</v>
      </c>
      <c r="N66" s="21"/>
      <c r="O66" s="21">
        <v>36178460.858504705</v>
      </c>
      <c r="P66" s="21"/>
      <c r="Q66" s="21">
        <v>41511213.943313502</v>
      </c>
      <c r="R66" s="21"/>
      <c r="S66" s="21"/>
      <c r="T66" s="21">
        <v>33152724.428645205</v>
      </c>
      <c r="U66" s="21"/>
      <c r="V66" s="39">
        <v>190967014.25454763</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3037499.9</v>
      </c>
      <c r="E68" s="44">
        <v>31256756.955571599</v>
      </c>
      <c r="F68" s="44">
        <v>30642948.600000001</v>
      </c>
      <c r="G68" s="44">
        <v>45154171.884393804</v>
      </c>
      <c r="H68" s="44">
        <v>37739562.700000003</v>
      </c>
      <c r="I68" s="44">
        <v>27414717.997610398</v>
      </c>
      <c r="J68" s="44">
        <v>23131093.399999999</v>
      </c>
      <c r="K68" s="44">
        <v>33991512.799999997</v>
      </c>
      <c r="L68" s="44">
        <v>27972627</v>
      </c>
      <c r="M68" s="44">
        <v>44452788.686508402</v>
      </c>
      <c r="N68" s="44">
        <v>28369603.199999999</v>
      </c>
      <c r="O68" s="44">
        <v>36178460.858504705</v>
      </c>
      <c r="P68" s="44">
        <v>19869385.100000001</v>
      </c>
      <c r="Q68" s="44">
        <v>41511213.943313502</v>
      </c>
      <c r="R68" s="44">
        <v>50337060.899999999</v>
      </c>
      <c r="S68" s="44">
        <v>18773533.600000001</v>
      </c>
      <c r="T68" s="44">
        <v>33152724.428645205</v>
      </c>
      <c r="U68" s="44">
        <v>37534225.5</v>
      </c>
      <c r="V68" s="44">
        <v>570519887.45454764</v>
      </c>
      <c r="X68" s="25"/>
      <c r="Y68" s="1"/>
    </row>
    <row r="69" spans="2:25" s="37" customFormat="1" ht="58.5" customHeight="1" thickTop="1" x14ac:dyDescent="0.25">
      <c r="B69" s="152" t="s">
        <v>80</v>
      </c>
      <c r="C69" s="152"/>
      <c r="D69" s="155">
        <v>5.324091178577876E-3</v>
      </c>
      <c r="E69" s="155">
        <v>5.4786445911689227E-2</v>
      </c>
      <c r="F69" s="155">
        <v>5.3710570435533282E-2</v>
      </c>
      <c r="G69" s="155">
        <v>7.9145657981977285E-2</v>
      </c>
      <c r="H69" s="155">
        <v>6.6149425339719903E-2</v>
      </c>
      <c r="I69" s="155">
        <v>4.8052168908475572E-2</v>
      </c>
      <c r="J69" s="155">
        <v>4.0543886214383394E-2</v>
      </c>
      <c r="K69" s="155">
        <v>5.9579891161476897E-2</v>
      </c>
      <c r="L69" s="155">
        <v>4.9030064709582155E-2</v>
      </c>
      <c r="M69" s="155">
        <v>7.7916282436429313E-2</v>
      </c>
      <c r="N69" s="155">
        <v>4.9725879542209923E-2</v>
      </c>
      <c r="O69" s="155">
        <v>6.3413145893861558E-2</v>
      </c>
      <c r="P69" s="155">
        <v>3.4826805404891276E-2</v>
      </c>
      <c r="Q69" s="155">
        <v>7.2760327652242676E-2</v>
      </c>
      <c r="R69" s="155">
        <v>8.8230159906582159E-2</v>
      </c>
      <c r="S69" s="155">
        <v>3.2906010838221054E-2</v>
      </c>
      <c r="T69" s="155">
        <v>5.8109673576079199E-2</v>
      </c>
      <c r="U69" s="155">
        <v>6.5789512908067185E-2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9D96F-BC3E-4195-B638-4B62273CAA5E}">
  <sheetPr codeName="Hoja6">
    <pageSetUpPr fitToPage="1"/>
  </sheetPr>
  <dimension ref="A1:CA273"/>
  <sheetViews>
    <sheetView view="pageBreakPreview" zoomScale="40" zoomScaleNormal="10" zoomScaleSheetLayoutView="40" workbookViewId="0">
      <selection activeCell="B6" sqref="B6"/>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45576</v>
      </c>
      <c r="E6" s="114"/>
      <c r="F6" s="68"/>
      <c r="G6" s="68"/>
      <c r="H6" s="68"/>
      <c r="I6" s="68"/>
      <c r="J6" s="115" t="s">
        <v>0</v>
      </c>
      <c r="K6" s="116">
        <v>375.84010000000001</v>
      </c>
      <c r="L6" s="115" t="s">
        <v>1</v>
      </c>
      <c r="M6" s="117">
        <v>4217.3999999999996</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45630</v>
      </c>
      <c r="G8" s="18"/>
      <c r="H8" s="19">
        <v>1</v>
      </c>
      <c r="I8" s="20">
        <v>0</v>
      </c>
      <c r="J8" s="135">
        <v>720.23045004030928</v>
      </c>
      <c r="K8" s="129">
        <v>0</v>
      </c>
      <c r="L8" s="22">
        <v>8.5099999999999995E-2</v>
      </c>
      <c r="M8" s="66">
        <v>98.799000000000007</v>
      </c>
      <c r="N8" s="23">
        <v>0.14794520547945206</v>
      </c>
      <c r="O8" s="23">
        <v>0.14520547945205473</v>
      </c>
      <c r="P8" s="68"/>
      <c r="Q8" s="68"/>
      <c r="R8" s="68"/>
      <c r="S8" s="68"/>
      <c r="T8" s="68"/>
      <c r="U8" s="68"/>
      <c r="V8" s="68"/>
      <c r="W8" s="68"/>
    </row>
    <row r="9" spans="2:25" ht="42" customHeight="1" thickTop="1" thickBot="1" x14ac:dyDescent="0.3">
      <c r="B9" s="142"/>
      <c r="C9" s="142"/>
      <c r="D9" s="206"/>
      <c r="E9" s="231"/>
      <c r="F9" s="11">
        <v>45720</v>
      </c>
      <c r="G9" s="11"/>
      <c r="H9" s="12">
        <v>1</v>
      </c>
      <c r="I9" s="24">
        <v>0</v>
      </c>
      <c r="J9" s="127">
        <v>1126.2863138426521</v>
      </c>
      <c r="K9" s="128">
        <v>0</v>
      </c>
      <c r="L9" s="15">
        <v>8.7129999999999985E-2</v>
      </c>
      <c r="M9" s="67">
        <v>96.757999999999996</v>
      </c>
      <c r="N9" s="16">
        <v>0.39452054794520547</v>
      </c>
      <c r="O9" s="16">
        <v>0.39452054794520547</v>
      </c>
      <c r="P9" s="68"/>
      <c r="Q9" s="68"/>
      <c r="R9" s="68"/>
      <c r="S9" s="68"/>
      <c r="T9" s="68"/>
      <c r="U9" s="68"/>
      <c r="V9" s="68"/>
      <c r="W9" s="68"/>
    </row>
    <row r="10" spans="2:25" ht="42" customHeight="1" thickTop="1" thickBot="1" x14ac:dyDescent="0.3">
      <c r="B10" s="142"/>
      <c r="C10" s="142"/>
      <c r="D10" s="206"/>
      <c r="E10" s="231"/>
      <c r="F10" s="18">
        <v>45811</v>
      </c>
      <c r="G10" s="18"/>
      <c r="H10" s="19">
        <v>1</v>
      </c>
      <c r="I10" s="20">
        <v>0</v>
      </c>
      <c r="J10" s="135">
        <v>1436.9041589604969</v>
      </c>
      <c r="K10" s="129">
        <v>0</v>
      </c>
      <c r="L10" s="22">
        <v>8.8059999999999986E-2</v>
      </c>
      <c r="M10" s="66">
        <v>94.710999999999999</v>
      </c>
      <c r="N10" s="23">
        <v>0.64383561643835618</v>
      </c>
      <c r="O10" s="23">
        <v>0.64383561643835607</v>
      </c>
      <c r="P10" s="70"/>
      <c r="Q10" s="68"/>
      <c r="R10" s="68"/>
      <c r="S10" s="68"/>
      <c r="T10" s="68"/>
      <c r="U10" s="68"/>
      <c r="V10" s="68"/>
      <c r="W10" s="68"/>
    </row>
    <row r="11" spans="2:25" ht="42" customHeight="1" thickTop="1" thickBot="1" x14ac:dyDescent="0.3">
      <c r="B11" s="142"/>
      <c r="C11" s="142"/>
      <c r="D11" s="207"/>
      <c r="E11" s="232"/>
      <c r="F11" s="11">
        <v>45902</v>
      </c>
      <c r="G11" s="11"/>
      <c r="H11" s="12">
        <v>1</v>
      </c>
      <c r="I11" s="24">
        <v>0</v>
      </c>
      <c r="J11" s="127">
        <v>569.07099160620294</v>
      </c>
      <c r="K11" s="128">
        <v>0</v>
      </c>
      <c r="L11" s="15">
        <v>8.4499999999999992E-2</v>
      </c>
      <c r="M11" s="67">
        <v>93.010999999999996</v>
      </c>
      <c r="N11" s="16">
        <v>0.89315068493150684</v>
      </c>
      <c r="O11" s="16">
        <v>0.89315068493150684</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3852.4919144496612</v>
      </c>
      <c r="K12" s="163"/>
      <c r="L12" s="147"/>
      <c r="M12" s="147"/>
      <c r="N12" s="146">
        <v>0.51506764985969433</v>
      </c>
      <c r="O12" s="146">
        <v>0.51455545303916406</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1650.0639967752645</v>
      </c>
      <c r="K13" s="22">
        <v>-6.59638902663989E-2</v>
      </c>
      <c r="L13" s="22">
        <v>6.8010000000000001E-2</v>
      </c>
      <c r="M13" s="66">
        <v>99.399000000000001</v>
      </c>
      <c r="N13" s="23">
        <v>1.1260273972602739</v>
      </c>
      <c r="O13" s="23">
        <v>1.064177121703626</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7265.8388106416287</v>
      </c>
      <c r="K14" s="15">
        <v>0</v>
      </c>
      <c r="L14" s="15">
        <v>8.4229999999999999E-2</v>
      </c>
      <c r="M14" s="67">
        <v>98.427000000000007</v>
      </c>
      <c r="N14" s="16">
        <v>1.8739726027397261</v>
      </c>
      <c r="O14" s="16">
        <v>1.8036482605230895</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4776.400365153886</v>
      </c>
      <c r="K15" s="22">
        <v>0</v>
      </c>
      <c r="L15" s="22">
        <v>9.0470000000000009E-2</v>
      </c>
      <c r="M15" s="66">
        <v>91.492999999999995</v>
      </c>
      <c r="N15" s="23">
        <v>3.0630136986301371</v>
      </c>
      <c r="O15" s="23">
        <v>2.7252882165519599</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8948.5376535306132</v>
      </c>
      <c r="K16" s="15">
        <v>0</v>
      </c>
      <c r="L16" s="15">
        <v>9.3369999999999995E-2</v>
      </c>
      <c r="M16" s="67">
        <v>90.239000000000004</v>
      </c>
      <c r="N16" s="16">
        <v>3.547945205479452</v>
      </c>
      <c r="O16" s="16">
        <v>3.1969165075355983</v>
      </c>
      <c r="P16" s="68"/>
      <c r="Q16" s="201" t="s">
        <v>65</v>
      </c>
      <c r="R16" s="202"/>
      <c r="S16" s="175"/>
      <c r="T16" s="26"/>
      <c r="U16" s="27">
        <v>3852.4919144496612</v>
      </c>
      <c r="V16" s="28">
        <v>2.8478410231219876E-2</v>
      </c>
      <c r="W16" s="68"/>
      <c r="X16" s="25"/>
    </row>
    <row r="17" spans="2:24" ht="42" customHeight="1" thickTop="1" thickBot="1" x14ac:dyDescent="0.3">
      <c r="B17" s="142"/>
      <c r="C17" s="142"/>
      <c r="D17" s="203"/>
      <c r="E17" s="197"/>
      <c r="F17" s="17">
        <v>47744</v>
      </c>
      <c r="G17" s="18" t="s">
        <v>2</v>
      </c>
      <c r="H17" s="19">
        <v>16</v>
      </c>
      <c r="I17" s="20">
        <v>7.7499999999999999E-2</v>
      </c>
      <c r="J17" s="21">
        <v>5484.6809408640393</v>
      </c>
      <c r="K17" s="22">
        <v>0</v>
      </c>
      <c r="L17" s="22">
        <v>9.6530000000000005E-2</v>
      </c>
      <c r="M17" s="66">
        <v>91.67</v>
      </c>
      <c r="N17" s="23">
        <v>5.9397260273972599</v>
      </c>
      <c r="O17" s="23">
        <v>4.9070981158391636</v>
      </c>
      <c r="P17" s="68"/>
      <c r="Q17" s="234" t="s">
        <v>64</v>
      </c>
      <c r="R17" s="235"/>
      <c r="S17" s="177"/>
      <c r="T17" s="29"/>
      <c r="U17" s="30">
        <v>86144.395551761743</v>
      </c>
      <c r="V17" s="31">
        <v>0.63679703685867384</v>
      </c>
      <c r="W17" s="68"/>
    </row>
    <row r="18" spans="2:24" ht="42" customHeight="1" thickTop="1" thickBot="1" x14ac:dyDescent="0.3">
      <c r="B18" s="142"/>
      <c r="C18" s="142"/>
      <c r="D18" s="203"/>
      <c r="E18" s="197"/>
      <c r="F18" s="139">
        <v>47933</v>
      </c>
      <c r="G18" s="11"/>
      <c r="H18" s="12">
        <v>10</v>
      </c>
      <c r="I18" s="13">
        <v>7.0000000000000007E-2</v>
      </c>
      <c r="J18" s="136">
        <v>7294.1490965998009</v>
      </c>
      <c r="K18" s="15">
        <v>1.6256279914725018E-4</v>
      </c>
      <c r="L18" s="15">
        <v>9.8580000000000001E-2</v>
      </c>
      <c r="M18" s="67">
        <v>86.727999999999994</v>
      </c>
      <c r="N18" s="16">
        <v>6.4575342465753423</v>
      </c>
      <c r="O18" s="16">
        <v>5.1121073398220851</v>
      </c>
      <c r="P18" s="68"/>
      <c r="Q18" s="174" t="s">
        <v>31</v>
      </c>
      <c r="R18" s="26"/>
      <c r="S18" s="26"/>
      <c r="T18" s="26"/>
      <c r="U18" s="27">
        <v>45280.745069129705</v>
      </c>
      <c r="V18" s="28">
        <v>0.33472455291010633</v>
      </c>
      <c r="W18" s="68"/>
    </row>
    <row r="19" spans="2:24" ht="42" customHeight="1" thickTop="1" thickBot="1" x14ac:dyDescent="0.3">
      <c r="B19" s="142"/>
      <c r="C19" s="142"/>
      <c r="D19" s="203"/>
      <c r="E19" s="197"/>
      <c r="F19" s="17">
        <v>48395</v>
      </c>
      <c r="G19" s="18" t="s">
        <v>2</v>
      </c>
      <c r="H19" s="19">
        <v>16</v>
      </c>
      <c r="I19" s="20">
        <v>7.0000000000000007E-2</v>
      </c>
      <c r="J19" s="21">
        <v>6632.6710769668525</v>
      </c>
      <c r="K19" s="22">
        <v>0</v>
      </c>
      <c r="L19" s="22">
        <v>0.10054</v>
      </c>
      <c r="M19" s="66">
        <v>84.06</v>
      </c>
      <c r="N19" s="23">
        <v>7.7232876712328764</v>
      </c>
      <c r="O19" s="23">
        <v>5.9383404089522793</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6601.4250960307299</v>
      </c>
      <c r="K20" s="15">
        <v>0</v>
      </c>
      <c r="L20" s="15">
        <v>0.10199</v>
      </c>
      <c r="M20" s="67">
        <v>116.45</v>
      </c>
      <c r="N20" s="16">
        <v>8.3369863013698637</v>
      </c>
      <c r="O20" s="16">
        <v>5.337904650662403</v>
      </c>
      <c r="P20" s="68"/>
      <c r="Q20" s="156" t="s">
        <v>4</v>
      </c>
      <c r="R20" s="156"/>
      <c r="S20" s="156"/>
      <c r="T20" s="156"/>
      <c r="U20" s="157">
        <v>135277.63253534111</v>
      </c>
      <c r="V20" s="158">
        <v>1</v>
      </c>
      <c r="W20" s="68"/>
      <c r="X20" s="32"/>
    </row>
    <row r="21" spans="2:24" ht="42" customHeight="1" thickTop="1" thickBot="1" x14ac:dyDescent="0.3">
      <c r="B21" s="142"/>
      <c r="C21" s="142"/>
      <c r="D21" s="203"/>
      <c r="E21" s="197"/>
      <c r="F21" s="17">
        <v>49235</v>
      </c>
      <c r="G21" s="18" t="s">
        <v>2</v>
      </c>
      <c r="H21" s="19">
        <v>16</v>
      </c>
      <c r="I21" s="20">
        <v>7.2499999999999995E-2</v>
      </c>
      <c r="J21" s="21">
        <v>6726.7992602077111</v>
      </c>
      <c r="K21" s="22">
        <v>0</v>
      </c>
      <c r="L21" s="22">
        <v>0.10362</v>
      </c>
      <c r="M21" s="66">
        <v>81.141999999999996</v>
      </c>
      <c r="N21" s="23">
        <v>10.024657534246575</v>
      </c>
      <c r="O21" s="23">
        <v>6.5671197513723305</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4711.2877839427147</v>
      </c>
      <c r="K22" s="15">
        <v>0</v>
      </c>
      <c r="L22" s="15">
        <v>0.10569000000000001</v>
      </c>
      <c r="M22" s="67">
        <v>71.634</v>
      </c>
      <c r="N22" s="16">
        <v>11.75068493150685</v>
      </c>
      <c r="O22" s="16">
        <v>7.8719026316903813</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11935.56715037701</v>
      </c>
      <c r="K23" s="22">
        <v>0</v>
      </c>
      <c r="L23" s="22">
        <v>0.11012000000000001</v>
      </c>
      <c r="M23" s="66">
        <v>86.426000000000002</v>
      </c>
      <c r="N23" s="23">
        <v>17.638356164383563</v>
      </c>
      <c r="O23" s="23">
        <v>8.4377885155623389</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4451.4472423768202</v>
      </c>
      <c r="K24" s="15">
        <v>3.0576618594439942E-2</v>
      </c>
      <c r="L24" s="15">
        <v>0.11201999999999999</v>
      </c>
      <c r="M24" s="67">
        <v>102.295</v>
      </c>
      <c r="N24" s="16">
        <v>21.8</v>
      </c>
      <c r="O24" s="16">
        <v>8.7203792254367301</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8899.8495518565942</v>
      </c>
      <c r="K25" s="22">
        <v>0</v>
      </c>
      <c r="L25" s="22">
        <v>0.1105</v>
      </c>
      <c r="M25" s="66">
        <v>67.84</v>
      </c>
      <c r="N25" s="23">
        <v>26.057534246575344</v>
      </c>
      <c r="O25" s="23">
        <v>9.0214052565332583</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85378.718025323658</v>
      </c>
      <c r="K26" s="163"/>
      <c r="L26" s="147"/>
      <c r="M26" s="147"/>
      <c r="N26" s="146">
        <v>10.659131986553339</v>
      </c>
      <c r="O26" s="146">
        <v>5.8140096945554758</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2629.0552367742212</v>
      </c>
      <c r="K27" s="22">
        <v>-6.3217683665564755E-3</v>
      </c>
      <c r="L27" s="22">
        <v>2.4709999999999999E-2</v>
      </c>
      <c r="M27" s="66">
        <v>100.56399999999999</v>
      </c>
      <c r="N27" s="23">
        <v>0.56986301369863013</v>
      </c>
      <c r="O27" s="23">
        <v>0.56986301369863002</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5930.2368720998265</v>
      </c>
      <c r="K28" s="15">
        <v>0</v>
      </c>
      <c r="L28" s="15">
        <v>5.0330000000000007E-2</v>
      </c>
      <c r="M28" s="67">
        <v>96.105999999999995</v>
      </c>
      <c r="N28" s="16">
        <v>2.43013698630137</v>
      </c>
      <c r="O28" s="16">
        <v>2.3327953331519247</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6500.3836481269027</v>
      </c>
      <c r="K29" s="22">
        <v>0</v>
      </c>
      <c r="L29" s="22">
        <v>5.0919999999999993E-2</v>
      </c>
      <c r="M29" s="66">
        <v>88.768000000000001</v>
      </c>
      <c r="N29" s="23">
        <v>4.5205479452054798</v>
      </c>
      <c r="O29" s="23">
        <v>4.2852986294697422</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3938.905127924409</v>
      </c>
      <c r="K30" s="15">
        <v>0</v>
      </c>
      <c r="L30" s="15">
        <v>5.0979999999999998E-2</v>
      </c>
      <c r="M30" s="67">
        <v>85.858999999999995</v>
      </c>
      <c r="N30" s="16">
        <v>8.4575342465753423</v>
      </c>
      <c r="O30" s="16">
        <v>7.3723832053715244</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8578.3802481397797</v>
      </c>
      <c r="K31" s="22">
        <v>0</v>
      </c>
      <c r="L31" s="22">
        <v>5.2300000000000006E-2</v>
      </c>
      <c r="M31" s="66">
        <v>96.171000000000006</v>
      </c>
      <c r="N31" s="23">
        <v>10.484931506849316</v>
      </c>
      <c r="O31" s="23">
        <v>8.2445661535299255</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9842.8448672911054</v>
      </c>
      <c r="K32" s="15">
        <v>0</v>
      </c>
      <c r="L32" s="15">
        <v>5.2389999999999999E-2</v>
      </c>
      <c r="M32" s="67">
        <v>86.664000000000001</v>
      </c>
      <c r="N32" s="16">
        <v>12.383561643835616</v>
      </c>
      <c r="O32" s="16">
        <v>9.6700862690360818</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7860.939068773464</v>
      </c>
      <c r="K33" s="22">
        <v>0</v>
      </c>
      <c r="L33" s="22">
        <v>5.0229999999999997E-2</v>
      </c>
      <c r="M33" s="66">
        <v>82.195999999999998</v>
      </c>
      <c r="N33" s="23">
        <v>24.695890410958903</v>
      </c>
      <c r="O33" s="23">
        <v>15.374918043198303</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45280.745069129705</v>
      </c>
      <c r="K34" s="144"/>
      <c r="L34" s="144"/>
      <c r="M34" s="145"/>
      <c r="N34" s="146">
        <v>10.701553271572058</v>
      </c>
      <c r="O34" s="146">
        <v>7.9282023565070734</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765.6775264380899</v>
      </c>
      <c r="K35" s="15">
        <v>0</v>
      </c>
      <c r="L35" s="15">
        <v>9.670999999999999E-2</v>
      </c>
      <c r="M35" s="67">
        <v>87.522000000000006</v>
      </c>
      <c r="N35" s="16">
        <v>6.4575342465753423</v>
      </c>
      <c r="O35" s="16">
        <v>5.1193904123772205</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765.6775264380899</v>
      </c>
      <c r="K36" s="144"/>
      <c r="L36" s="144"/>
      <c r="M36" s="145"/>
      <c r="N36" s="146">
        <v>6.4575342465753423</v>
      </c>
      <c r="O36" s="146">
        <v>5.1193904123772205</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131425.14062089144</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135277.63253534111</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720.23045004030928</v>
      </c>
      <c r="E63" s="136">
        <v>4782.325461184616</v>
      </c>
      <c r="F63" s="136">
        <v>7265.8388106416287</v>
      </c>
      <c r="G63" s="136">
        <v>4776.400365153886</v>
      </c>
      <c r="H63" s="136">
        <v>8948.5376535306132</v>
      </c>
      <c r="I63" s="136"/>
      <c r="J63" s="136">
        <v>5484.6809408640393</v>
      </c>
      <c r="K63" s="136">
        <v>8059.8266230378904</v>
      </c>
      <c r="L63" s="136">
        <v>6632.6710769668525</v>
      </c>
      <c r="M63" s="136">
        <v>6601.4250960307299</v>
      </c>
      <c r="N63" s="136">
        <v>6726.7992602077111</v>
      </c>
      <c r="O63" s="136"/>
      <c r="P63" s="136">
        <v>4711.2877839427147</v>
      </c>
      <c r="Q63" s="136"/>
      <c r="R63" s="136">
        <v>11935.56715037701</v>
      </c>
      <c r="S63" s="169">
        <v>4451.4472423768202</v>
      </c>
      <c r="T63" s="136"/>
      <c r="U63" s="136">
        <v>8899.8495518565942</v>
      </c>
      <c r="V63" s="38">
        <v>89996.88746621141</v>
      </c>
      <c r="X63" s="1"/>
      <c r="Y63" s="1"/>
    </row>
    <row r="64" spans="1:25" s="37" customFormat="1" ht="57" customHeight="1" thickTop="1" thickBot="1" x14ac:dyDescent="0.3">
      <c r="B64" s="151" t="s">
        <v>31</v>
      </c>
      <c r="C64" s="152"/>
      <c r="D64" s="21"/>
      <c r="E64" s="21">
        <v>2629.0552367742212</v>
      </c>
      <c r="F64" s="21"/>
      <c r="G64" s="21">
        <v>5930.2368720998265</v>
      </c>
      <c r="H64" s="21"/>
      <c r="I64" s="21">
        <v>6500.3836481269027</v>
      </c>
      <c r="J64" s="21"/>
      <c r="K64" s="21"/>
      <c r="L64" s="21"/>
      <c r="M64" s="21">
        <v>3938.905127924409</v>
      </c>
      <c r="N64" s="21"/>
      <c r="O64" s="21">
        <v>8578.3802481397797</v>
      </c>
      <c r="P64" s="21"/>
      <c r="Q64" s="21">
        <v>9842.8448672911054</v>
      </c>
      <c r="R64" s="21"/>
      <c r="S64" s="21"/>
      <c r="T64" s="21">
        <v>7860.939068773464</v>
      </c>
      <c r="U64" s="21"/>
      <c r="V64" s="39">
        <v>45280.745069129705</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720.23045004030928</v>
      </c>
      <c r="E66" s="44">
        <v>7411.3806979588371</v>
      </c>
      <c r="F66" s="44">
        <v>7265.8388106416287</v>
      </c>
      <c r="G66" s="44">
        <v>10706.637237253712</v>
      </c>
      <c r="H66" s="44">
        <v>8948.5376535306132</v>
      </c>
      <c r="I66" s="44">
        <v>6500.3836481269027</v>
      </c>
      <c r="J66" s="44">
        <v>5484.6809408640393</v>
      </c>
      <c r="K66" s="44">
        <v>8059.8266230378904</v>
      </c>
      <c r="L66" s="44">
        <v>6632.6710769668525</v>
      </c>
      <c r="M66" s="44">
        <v>10540.330223955139</v>
      </c>
      <c r="N66" s="44">
        <v>6726.7992602077111</v>
      </c>
      <c r="O66" s="44">
        <v>8578.3802481397797</v>
      </c>
      <c r="P66" s="44">
        <v>4711.2877839427147</v>
      </c>
      <c r="Q66" s="44">
        <v>9842.8448672911054</v>
      </c>
      <c r="R66" s="44">
        <v>11935.56715037701</v>
      </c>
      <c r="S66" s="44">
        <v>4451.4472423768202</v>
      </c>
      <c r="T66" s="44">
        <v>7860.939068773464</v>
      </c>
      <c r="U66" s="44">
        <v>8899.8495518565942</v>
      </c>
      <c r="V66" s="44">
        <v>135277.63253534111</v>
      </c>
      <c r="X66" s="25"/>
      <c r="Y66" s="1"/>
    </row>
    <row r="67" spans="2:25" s="37" customFormat="1" ht="58.5" customHeight="1" thickTop="1" x14ac:dyDescent="0.25">
      <c r="B67" s="164" t="s">
        <v>48</v>
      </c>
      <c r="C67" s="165"/>
      <c r="D67" s="155">
        <v>5.3240911785778777E-3</v>
      </c>
      <c r="E67" s="155">
        <v>5.4786445911689234E-2</v>
      </c>
      <c r="F67" s="155">
        <v>5.3710570435533289E-2</v>
      </c>
      <c r="G67" s="155">
        <v>7.9145657981977299E-2</v>
      </c>
      <c r="H67" s="155">
        <v>6.6149425339719917E-2</v>
      </c>
      <c r="I67" s="155">
        <v>4.8052168908475579E-2</v>
      </c>
      <c r="J67" s="155">
        <v>4.0543886214383394E-2</v>
      </c>
      <c r="K67" s="155">
        <v>5.9579891161476904E-2</v>
      </c>
      <c r="L67" s="155">
        <v>4.9030064709582169E-2</v>
      </c>
      <c r="M67" s="155">
        <v>7.7916282436429327E-2</v>
      </c>
      <c r="N67" s="155">
        <v>4.972587954220993E-2</v>
      </c>
      <c r="O67" s="155">
        <v>6.3413145893861572E-2</v>
      </c>
      <c r="P67" s="155">
        <v>3.4826805404891283E-2</v>
      </c>
      <c r="Q67" s="155">
        <v>7.276032765224269E-2</v>
      </c>
      <c r="R67" s="155">
        <v>8.8230159906582173E-2</v>
      </c>
      <c r="S67" s="155">
        <v>3.2906010838221061E-2</v>
      </c>
      <c r="T67" s="155">
        <v>5.8109673576079206E-2</v>
      </c>
      <c r="U67" s="155">
        <v>6.5789512908067185E-2</v>
      </c>
      <c r="V67" s="166">
        <v>1</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2024-10-16T00:22:07Z</dcterms:modified>
</cp:coreProperties>
</file>